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X:\LOCAL ENTERPRISE PARTNERSHIP\Programme Management\Programmes\LOCAL GROWTH FUND\Projects\Crewe Green Roundabout\Appraisal\"/>
    </mc:Choice>
  </mc:AlternateContent>
  <bookViews>
    <workbookView xWindow="120" yWindow="210" windowWidth="19035" windowHeight="11760" tabRatio="593" xr2:uid="{00000000-000D-0000-FFFF-FFFF00000000}"/>
  </bookViews>
  <sheets>
    <sheet name="Summary" sheetId="1" r:id="rId1"/>
    <sheet name="Strategic Case" sheetId="4" r:id="rId2"/>
    <sheet name="Commercial Case" sheetId="20" r:id="rId3"/>
    <sheet name="Management Case" sheetId="21" r:id="rId4"/>
    <sheet name="Economic Case" sheetId="24" r:id="rId5"/>
    <sheet name="Financial Case" sheetId="25" r:id="rId6"/>
    <sheet name="Supporting info - NMU counts" sheetId="23" r:id="rId7"/>
  </sheets>
  <definedNames>
    <definedName name="_xlnm.Print_Area" localSheetId="0">Summary!$A$1:$H$26</definedName>
  </definedNames>
  <calcPr calcId="171027"/>
</workbook>
</file>

<file path=xl/calcChain.xml><?xml version="1.0" encoding="utf-8"?>
<calcChain xmlns="http://schemas.openxmlformats.org/spreadsheetml/2006/main">
  <c r="F2" i="25" l="1"/>
  <c r="F3" i="25"/>
  <c r="I3" i="25"/>
  <c r="F2" i="24"/>
  <c r="F3" i="24"/>
  <c r="I3" i="24"/>
  <c r="C18" i="1" l="1"/>
  <c r="D18" i="1"/>
  <c r="C17" i="1"/>
  <c r="D17" i="1"/>
  <c r="F3" i="21"/>
  <c r="F3" i="20"/>
  <c r="F3" i="4"/>
  <c r="I3" i="4"/>
  <c r="I3" i="21"/>
  <c r="F2" i="21"/>
  <c r="I3" i="20"/>
  <c r="F2" i="20"/>
  <c r="F2" i="4"/>
  <c r="D20" i="1"/>
  <c r="C20" i="1"/>
  <c r="D19" i="1"/>
  <c r="C19" i="1"/>
  <c r="D16" i="1"/>
  <c r="C16" i="1"/>
</calcChain>
</file>

<file path=xl/sharedStrings.xml><?xml version="1.0" encoding="utf-8"?>
<sst xmlns="http://schemas.openxmlformats.org/spreadsheetml/2006/main" count="532" uniqueCount="338">
  <si>
    <t xml:space="preserve">Date of Review: </t>
  </si>
  <si>
    <t>Overall Score</t>
  </si>
  <si>
    <t>Item</t>
  </si>
  <si>
    <t>Status</t>
  </si>
  <si>
    <t>Comments</t>
  </si>
  <si>
    <t>SUMMARY SHEET</t>
  </si>
  <si>
    <t>Date:</t>
  </si>
  <si>
    <t>Sign-Off</t>
  </si>
  <si>
    <r>
      <rPr>
        <b/>
        <sz val="16"/>
        <rFont val="Calibri"/>
        <family val="2"/>
        <scheme val="minor"/>
      </rPr>
      <t xml:space="preserve">Requirements fully met </t>
    </r>
    <r>
      <rPr>
        <sz val="16"/>
        <rFont val="Calibri"/>
        <family val="2"/>
        <scheme val="minor"/>
      </rPr>
      <t xml:space="preserve">- No issues of note with the submission, project to progress as scheduled. </t>
    </r>
  </si>
  <si>
    <r>
      <rPr>
        <b/>
        <sz val="16"/>
        <rFont val="Calibri"/>
        <family val="2"/>
        <scheme val="minor"/>
      </rPr>
      <t>Requirements substantially met</t>
    </r>
    <r>
      <rPr>
        <sz val="16"/>
        <rFont val="Calibri"/>
        <family val="2"/>
        <scheme val="minor"/>
      </rPr>
      <t xml:space="preserve"> - Minor issues exist with the submission.  Project to progress and issues to be resolved.</t>
    </r>
  </si>
  <si>
    <r>
      <rPr>
        <b/>
        <sz val="16"/>
        <rFont val="Calibri"/>
        <family val="2"/>
        <scheme val="minor"/>
      </rPr>
      <t>Requirements partially met</t>
    </r>
    <r>
      <rPr>
        <sz val="16"/>
        <rFont val="Calibri"/>
        <family val="2"/>
        <scheme val="minor"/>
      </rPr>
      <t xml:space="preserve"> - Medium issues exist with the submission.  Project to progress and issues to be resolved urgently.</t>
    </r>
  </si>
  <si>
    <r>
      <rPr>
        <b/>
        <sz val="16"/>
        <rFont val="Calibri"/>
        <family val="2"/>
        <scheme val="minor"/>
      </rPr>
      <t xml:space="preserve">Requirements not met </t>
    </r>
    <r>
      <rPr>
        <sz val="16"/>
        <rFont val="Calibri"/>
        <family val="2"/>
        <scheme val="minor"/>
      </rPr>
      <t>- Critical issues exist with the submission.  Project to be suspended whilst issues are resolved.</t>
    </r>
  </si>
  <si>
    <t xml:space="preserve">Project Title: </t>
  </si>
  <si>
    <r>
      <rPr>
        <b/>
        <sz val="16"/>
        <rFont val="Calibri"/>
        <family val="2"/>
        <scheme val="minor"/>
      </rPr>
      <t xml:space="preserve">Requirements fully met </t>
    </r>
    <r>
      <rPr>
        <sz val="16"/>
        <rFont val="Calibri"/>
        <family val="2"/>
        <scheme val="minor"/>
      </rPr>
      <t>- No issues of note with the submission.</t>
    </r>
  </si>
  <si>
    <r>
      <rPr>
        <b/>
        <sz val="16"/>
        <rFont val="Calibri"/>
        <family val="2"/>
        <scheme val="minor"/>
      </rPr>
      <t>Requirements substantially met</t>
    </r>
    <r>
      <rPr>
        <sz val="16"/>
        <rFont val="Calibri"/>
        <family val="2"/>
        <scheme val="minor"/>
      </rPr>
      <t xml:space="preserve"> - Minor issues exist with the submission.  </t>
    </r>
  </si>
  <si>
    <r>
      <rPr>
        <b/>
        <sz val="16"/>
        <rFont val="Calibri"/>
        <family val="2"/>
        <scheme val="minor"/>
      </rPr>
      <t>Requirements partially met</t>
    </r>
    <r>
      <rPr>
        <sz val="16"/>
        <rFont val="Calibri"/>
        <family val="2"/>
        <scheme val="minor"/>
      </rPr>
      <t xml:space="preserve"> - Medium issues exist with the submission.  </t>
    </r>
  </si>
  <si>
    <r>
      <rPr>
        <b/>
        <sz val="16"/>
        <rFont val="Calibri"/>
        <family val="2"/>
        <scheme val="minor"/>
      </rPr>
      <t xml:space="preserve">Requirements not met </t>
    </r>
    <r>
      <rPr>
        <sz val="16"/>
        <rFont val="Calibri"/>
        <family val="2"/>
        <scheme val="minor"/>
      </rPr>
      <t xml:space="preserve">- Critical issues exist with the submission.  </t>
    </r>
  </si>
  <si>
    <t>Overall Score:</t>
  </si>
  <si>
    <t>STRATEGIC CASE</t>
  </si>
  <si>
    <t>Case</t>
  </si>
  <si>
    <t>Overall Comments:</t>
  </si>
  <si>
    <t>Strategic Case</t>
  </si>
  <si>
    <t>Economic Case</t>
  </si>
  <si>
    <t>Financial Case</t>
  </si>
  <si>
    <t>Commercial Case</t>
  </si>
  <si>
    <t>COMMERCIAL CASE</t>
  </si>
  <si>
    <t>Management Case</t>
  </si>
  <si>
    <t>MANAGEMENT CASE</t>
  </si>
  <si>
    <t xml:space="preserve"> INDEPENDENT REVIEW</t>
  </si>
  <si>
    <t>Reviewer's Signature:</t>
  </si>
  <si>
    <t>Scheme Promoter:</t>
  </si>
  <si>
    <t>Document Reviewed:</t>
  </si>
  <si>
    <t>Date of Submission:</t>
  </si>
  <si>
    <t>Date of Review:</t>
  </si>
  <si>
    <t>LEP Accountability Framework:</t>
  </si>
  <si>
    <t>Scheme Description:</t>
  </si>
  <si>
    <t>Permission Sought:</t>
  </si>
  <si>
    <t>S1</t>
  </si>
  <si>
    <t>S2</t>
  </si>
  <si>
    <t>S3</t>
  </si>
  <si>
    <t>S4</t>
  </si>
  <si>
    <t>S5</t>
  </si>
  <si>
    <t>S6</t>
  </si>
  <si>
    <t>S7</t>
  </si>
  <si>
    <t>S8</t>
  </si>
  <si>
    <t>S9</t>
  </si>
  <si>
    <t>S10</t>
  </si>
  <si>
    <t>S11</t>
  </si>
  <si>
    <t>S12</t>
  </si>
  <si>
    <t>S13</t>
  </si>
  <si>
    <t>Ref</t>
  </si>
  <si>
    <t>Applicable Guidance</t>
  </si>
  <si>
    <t>DfT Transport Business Case Guidance - Chapter 2</t>
  </si>
  <si>
    <t>Have the problem(s) the scheme will be addressing been clearly identified – including evidence of the extent of the problem(s), specific barriers / challenges, and how the scheme will overcome them (including the scale of impact)</t>
  </si>
  <si>
    <t>Has the impact of not progressing the scheme been set out, including supporting evidence? Is there adequate rationale to support why the scheme is needed now?</t>
  </si>
  <si>
    <t>Is there a set of specific, measurable, achievable, realistic, time-bound (SMART) objectives for the scheme to address the problem(s) identified?</t>
  </si>
  <si>
    <t>Are the expected outcomes clear - How will it be possible to know when the objectives have been met, and what will ‘success’ actually mean?</t>
  </si>
  <si>
    <t>Is it clear what the project is expected to deliver on the ground, including what is in scope and what is out of scope?</t>
  </si>
  <si>
    <t>Have any high-level constraints affecting the ability of the scheme to solve the problem(s) been identified?</t>
  </si>
  <si>
    <t>Have any interdependencies which may affect the success of the scheme been identified?</t>
  </si>
  <si>
    <t>Have relevant studies and technical work that has informed the development of the scheme been identified?</t>
  </si>
  <si>
    <t>Are any links with other schemes clear and has the 'in-combination' impact been considered?</t>
  </si>
  <si>
    <t>Have the main stakeholder groups and their contribution to the project been defined? This should include any potential conflicts between different stakeholder groups and their demands.</t>
  </si>
  <si>
    <t>Is there a robust assessment of different scheme options, including the reasons for any options being discounted? Has an EAST options appraisal been undertaken?</t>
  </si>
  <si>
    <t>The Transport Appraisal Process</t>
  </si>
  <si>
    <t>Have details of stakeholder and public consultation been provided?</t>
  </si>
  <si>
    <t>Is there a clear description of the components of the scheme and how it fits with the aims and objectives of the LEP, Local Authorities and DfT?</t>
  </si>
  <si>
    <t>C1</t>
  </si>
  <si>
    <t>Has a robust procurement strategy been clearly set out?</t>
  </si>
  <si>
    <t>DfT Transport Business Case Guidance - Chapter 5</t>
  </si>
  <si>
    <t>C2</t>
  </si>
  <si>
    <t>Has consideration of different procurement options been demonstrated, including justification for selection of the preferred option?</t>
  </si>
  <si>
    <t>C3</t>
  </si>
  <si>
    <t>Have the proposed payment mechanisms / pricing framework been identified?</t>
  </si>
  <si>
    <t>C4</t>
  </si>
  <si>
    <t>Have the procurement timescales been set out, and are they realistic?</t>
  </si>
  <si>
    <t>C5</t>
  </si>
  <si>
    <t>Have details of the proposed risk transfer / allocation been provided?</t>
  </si>
  <si>
    <t>C6</t>
  </si>
  <si>
    <t>Have details of contract management been provided, including contract timescales?</t>
  </si>
  <si>
    <t>C7</t>
  </si>
  <si>
    <t>Has evidence of relevant approval been provided from Head of Procurement?</t>
  </si>
  <si>
    <t>M1</t>
  </si>
  <si>
    <t>Has the proposed governance / organisational structure been provided?  Does it provide a robust means of overseeing project delivery with appropriate skills / experience?</t>
  </si>
  <si>
    <t>DfT Transport Business Case Guidance - Chapter 6</t>
  </si>
  <si>
    <t>M2</t>
  </si>
  <si>
    <t>Does the project programme demonstrate realistic delivery timescales?  Does it provide an appropriate level of detail, eg in GANTT chart form?</t>
  </si>
  <si>
    <t>M3</t>
  </si>
  <si>
    <t>Have critical path items and dependencies been clearly identified?</t>
  </si>
  <si>
    <t>M4</t>
  </si>
  <si>
    <t>Have required statutory powers and consents been identified, including current status and timescales for obtaining these powers if they are not already in place?</t>
  </si>
  <si>
    <t>M5</t>
  </si>
  <si>
    <t>Have details of the reporting, assurance and approval process been provided (including gateways in scheme development / delivery)?</t>
  </si>
  <si>
    <t>M6</t>
  </si>
  <si>
    <t>Has evidence of scheme delivery been provided, to demonstrate that the delivery body has the capability and means to successfully implement the scheme?</t>
  </si>
  <si>
    <t>M7</t>
  </si>
  <si>
    <t>Has a Risk Management Strategy been provided, setting out how risks have been identified, their likely impact, appropriate mitigation, and how the risks will be managed (and by whom)?</t>
  </si>
  <si>
    <t>M8</t>
  </si>
  <si>
    <t>Have key risks been identified and are suitable mitigation measures proposed?</t>
  </si>
  <si>
    <t>M9</t>
  </si>
  <si>
    <t>Is there a Stakeholder Management Plan that identifies key stakeholders and details how engagement / consultation will be undertaken?</t>
  </si>
  <si>
    <t>M10</t>
  </si>
  <si>
    <t>Does the scheme have support? Is it likely to be acceptable?</t>
  </si>
  <si>
    <t>M11</t>
  </si>
  <si>
    <t>Is there a clear intervention logic for how the outcomes will be achieved? (e.g. logic map)</t>
  </si>
  <si>
    <t>M12</t>
  </si>
  <si>
    <t>Has a Monitoring &amp; Evaluation Plan been provided that identifies proposed data / performance  indicators to monitor against the scheme objectives?</t>
  </si>
  <si>
    <t>M13</t>
  </si>
  <si>
    <t xml:space="preserve">Are there clear proposals to undertake evaluation of the overall effectiveness of the scheme? </t>
  </si>
  <si>
    <t>Key relevant sections in Business Case</t>
  </si>
  <si>
    <t>Crewe Green Roundabout</t>
  </si>
  <si>
    <t>Cheshire East Council</t>
  </si>
  <si>
    <t>Capacity improvement of the existing Crewe Green Roundabout</t>
  </si>
  <si>
    <t>WSP Comments:</t>
  </si>
  <si>
    <t>Not Applicable</t>
  </si>
  <si>
    <t>Requirements Substantially Met</t>
  </si>
  <si>
    <t>Requirements Fully Met</t>
  </si>
  <si>
    <t>NEC 3 Target Cost Contract selected.</t>
  </si>
  <si>
    <t>Yes, OJEU procurement, Highways England's Collaborative Delivery Framework and the Scape Framework considered.</t>
  </si>
  <si>
    <t xml:space="preserve">There is no evidence provided of approval from the Head of Procurement, although the document states that the procurement strategy was approved by the CEC Cabinet on18 October 2016. Evidence should be included. </t>
  </si>
  <si>
    <t>WSP Comments</t>
  </si>
  <si>
    <t>A clear governance structure is in place with a named Senior Responsible owner and a project board to oversee the implementation of the project. Monthly project board meetings have been taking place.</t>
  </si>
  <si>
    <t>A detailed project programme is provided and the project timescales are realistic for a project of this scale.</t>
  </si>
  <si>
    <t>The Council's established 'Project Gateway' procedure is being used for this project which involves governance through a Member led Executive Management Board.</t>
  </si>
  <si>
    <t>The key risks have been identified with suitable mitigation measures proposed for these.</t>
  </si>
  <si>
    <t>A risk management strategy is in place and a detailed risk register has been produced identifying likely impacts and mitigation measures. A 'risk owner' has been allocated to manage each risk.</t>
  </si>
  <si>
    <t>A Stakeholder Management Strategy/Plan has been developed identifying the key stakeholders and how engagement / consultation will be / has been undertaken. A detailed consultation report is included as an appendix to the Strategic Case.</t>
  </si>
  <si>
    <t xml:space="preserve">A benefits realisation plan has been included along with a logic map showing how the expected outcomes will be achieved. </t>
  </si>
  <si>
    <t>As per M12 above.</t>
  </si>
  <si>
    <t>2.2, 2.3</t>
  </si>
  <si>
    <t xml:space="preserve">The scheme addresses a significant traffic congestion bottle-neck in the town and thus fits with the aims and objectives of the local authority, the LEP / LTB and DfT objectives. </t>
  </si>
  <si>
    <t>2.4 and Table 2-11</t>
  </si>
  <si>
    <t>2.5, 2.6</t>
  </si>
  <si>
    <t>as S4 above.</t>
  </si>
  <si>
    <t>No such constraints have been identified.</t>
  </si>
  <si>
    <t>2.5, 2.6, Appendix S4, S5</t>
  </si>
  <si>
    <t>Whilst there is an inter-dependency between this scheme and the Sydney Road Bridge scheme in terms of construction sequencing, the two schemes are independent and hence an i-combination impact is not considered necessary.</t>
  </si>
  <si>
    <t>Appendix S2</t>
  </si>
  <si>
    <t xml:space="preserve">The stakeholder groups have been identified and mapped. No significant conflict between groups has been identified. </t>
  </si>
  <si>
    <t>2.10 and Appendices S2, S3 and S4</t>
  </si>
  <si>
    <t>Detailed information on stakeholder and public consultation is included along with a report on the consultation responses.</t>
  </si>
  <si>
    <t>The problems to be addressed by the scheme are clearly set out along with the scale of the existing problems. 
Journey times with and without the scheme are provided in Table 2-12, which demonstrate the scale of time savings.  These are presumably across the existing junction, though some are upwards of 5mins in DM.  These should be defined (text or map) or they may be more meaningful if they were longer journey routes, e.g. M6 J17 to Crewe, Radway Green to Crewe, Leighton West to A500.</t>
  </si>
  <si>
    <t>1.3, 2.7, Appendix S1</t>
  </si>
  <si>
    <t>Yes, the Scape framework is to be used to procure the construction of the scheme. The output based specification is included</t>
  </si>
  <si>
    <t xml:space="preserve">The contract timescales are provided with start of works  planned for January 2018 with works complete by November 2018. A period of 8 weeks float has been allowed at the end of the submitted programme. Whilst a detailed programme has not been included, the timescales appear reasonable for the scale of the project. </t>
  </si>
  <si>
    <t>Project dependencies are set out and the critical path activities are detailed in the programme in appendix M2.</t>
  </si>
  <si>
    <t>Details are provided along with their current status and timescales for securing these approvals/powers.</t>
  </si>
  <si>
    <t>A Monitoring and Evaluation Plan has been provided. The scheme will be subject to the DfT's Standard Monitoring requirements and details of the data to be collected against the scheme objectives has been included. Targets have been included in table 1-6, though some targets are yet to be quantified (e.g. percentage JT savings on which route).</t>
  </si>
  <si>
    <t>See comment for S2.  What does the DM mean for major traffic flows in Crewe.  How does DM 2019 and 2034 compare to base year / current conditions?</t>
  </si>
  <si>
    <t xml:space="preserve">2.6 outlines some scheme objectives.  Journey time savings on what routes (Fig3.4 in Modelling note)?  Between what origin and destination?  Do they need to be quantified and time measurable?
</t>
  </si>
  <si>
    <t>Is there a toucan crossing on Hungerford Road?  This is not detailed in section 1.3.
Safety will obviously have been a consideration in the design process, can interaction with NMU groups mentioned in the assurance meeting be documented?
Ultimately the Road Safety Audit is a pressing need for this scheme.</t>
  </si>
  <si>
    <t>Transport Business Case</t>
  </si>
  <si>
    <t>The main inter-dependency relate to the Sydney Road Bridge scheme. Both these scheme need to be programmed for delivery sequentially due to the road closures and diversionary routes that need to be implemented. This has been taken into account in developing the scheme programme.</t>
  </si>
  <si>
    <t>1.3 outlines the key elements of the scheme and modification made to the existing junction layout.  A scheme drawing is provided in S1.
The scope is summarised in 2.7.
What additional information is there in the TA supporting the planning application?  Has it been incorporated into the BC?</t>
  </si>
  <si>
    <t xml:space="preserve">Four alternative options have been considered, assessed and put to stakeholder and public consultation. An EAST type appraisal was undertaken against seven key scheme requirements. </t>
  </si>
  <si>
    <t>Yes, appointment is expected in January 2018 and given that this will be through the Scape Framework then the timescales are realistic.</t>
  </si>
  <si>
    <t>A single, jointly-owned risk register has been developed and a Quantified Risk Assessment workshop has been held. Each risk is allocated an owner. The risk register will be a live document and be continually reviewed and updated. An opportunities register has also been developed. A copy of the risk register is included within the Management Case.</t>
  </si>
  <si>
    <t>The Council has a successful track record of delivery of other major highways schemes of much higher value and so we are confident that it has the capability and means to successfully implement this scheme.</t>
  </si>
  <si>
    <t>Stakeholder and public consultation has been undertaken in selecting between the various improvement options. There is clear support for the preferred option.</t>
  </si>
  <si>
    <t xml:space="preserve">Revised programme included as appendix M2. </t>
  </si>
  <si>
    <t xml:space="preserve">The schemes project dependencies have been updated as per the current situation. </t>
  </si>
  <si>
    <t>Table 7-1 of the Benefis Realisation Plan have been updated to include the quantification of journey time saving targets, based on the anticipated travel times derived through traffic modelling.   Definition of the journey time routes that should be monitored (including start and end points) have been included.   Table 6.6 in Management Case similarly updated.</t>
  </si>
  <si>
    <t>As per M12 above</t>
  </si>
  <si>
    <t>6.7 
and 2.1, Appendix S2 of the Strategic Case</t>
  </si>
  <si>
    <t>6.7 
and 2.1, Appendix S3 of the Strategic Case</t>
  </si>
  <si>
    <t>6.12 and Appendix M4</t>
  </si>
  <si>
    <t>The date of the most recent review of the risk register has been updated</t>
  </si>
  <si>
    <t>The key risks  have been updated to reflect the most recent updates to the risk register. Updated risk register included as Appendix M3.</t>
  </si>
  <si>
    <t>The risk register has been updated with the latest vesrion and is included as appendix M3. The top risks have been updated in table 6.5.</t>
  </si>
  <si>
    <t>5.5
and 6.11 of Management Case</t>
  </si>
  <si>
    <t>See above</t>
  </si>
  <si>
    <t>Current traffic conditions are provided in terms of journey speeds approaching the junction in Figure 2-4 to 2-6.</t>
  </si>
  <si>
    <t>"Measures for Success" in Section 2.6 updated to quantify desired journey time savings</t>
  </si>
  <si>
    <t xml:space="preserve">Section 1.3 has been updated with additional detail about the scheme, including the types of crossings on each arm. 
Scheme drawing has been updated with the final design (S1).
All information in the TA is in line with the information in this business case. </t>
  </si>
  <si>
    <t>Section 1.3 has been updated with additional detail about the scheme, including the types of crossings on each arm. 
A Road Safety Audit has been undertaken. Following its recommendations, CEC are looking into reducing some speed limits on approach to 30mph.</t>
  </si>
  <si>
    <t xml:space="preserve">Meeting minutes from the CEC Cabinet meeting on 18 October 2016 have been included as Appendix C2.  </t>
  </si>
  <si>
    <t>A map showing the start and end points of the journey time routes has been provided in Figure 2-12.</t>
  </si>
  <si>
    <t>ECONOMIC CASE</t>
  </si>
  <si>
    <t>E1</t>
  </si>
  <si>
    <t>Has a Value for Money Statement been provided, including a BCR?</t>
  </si>
  <si>
    <t>TAG Unit A1.1 – Cost Benefit Analysis</t>
  </si>
  <si>
    <t>PVB, PVB, NPV and BCR are clearly stated in 2010 prices discounted to 2010.  The BCR is 9.8 placing the scheme in the very high value for money category</t>
  </si>
  <si>
    <t>E2</t>
  </si>
  <si>
    <t>Are there any key assumptions relating to how the BCR has been derived?</t>
  </si>
  <si>
    <t xml:space="preserve">2 &amp; 3, EAR </t>
  </si>
  <si>
    <t>All key assumptions are clearly stated in EC and EAR.  Following TAG 60 appraisal of benefits using latest versions of TUBA and COBA-LT.  Change in travel time and distances from a local SATURN model.</t>
  </si>
  <si>
    <t>Benefits</t>
  </si>
  <si>
    <t>E3</t>
  </si>
  <si>
    <t>Is the basis for the calculation of the Present Value of Benefits (PVB) sufficiently robust?  Has sufficient information been provided on how this has been derived?</t>
  </si>
  <si>
    <t>2, EAR</t>
  </si>
  <si>
    <t xml:space="preserve">The PVB calculation methodology is well set out.  Opening year and forecast year used for 60 year appraisal.  All benefits in 2010 prices discounted to 2010.
</t>
  </si>
  <si>
    <t>Costs</t>
  </si>
  <si>
    <t>E4</t>
  </si>
  <si>
    <t>Is the basis for the calculation of the Present Value of Cost (PVC) sufficiently robust?  Has sufficient information been provided on how this has been derived?</t>
  </si>
  <si>
    <t>TAG Unit A1.2 – Scheme Costs</t>
  </si>
  <si>
    <t>4.2 and FC 1.2</t>
  </si>
  <si>
    <t>Costs have been developed in 2016 prices.  Inflation has been applied to bring in line with the spend profile, optimism bias and risk has been added and sunk costs removed.  Costs have then been converted to 201 prices and discounted to 2010.</t>
  </si>
  <si>
    <t>E5</t>
  </si>
  <si>
    <t>Has an appropriate level of optimism bias been applied?</t>
  </si>
  <si>
    <t>OB at 15% has been applied which is appropriate at this stage</t>
  </si>
  <si>
    <t>E6</t>
  </si>
  <si>
    <t>Has an appropriate level of risk cost been included?</t>
  </si>
  <si>
    <t xml:space="preserve">Risk is stated at being 7% of scheme cost with a QRA completed.  Top 5 risks are included in the FC, Risk Register as an appendix to MC.  </t>
  </si>
  <si>
    <t>Modelling, Forecasting &amp; Economic Analysis</t>
  </si>
  <si>
    <t>E7</t>
  </si>
  <si>
    <t xml:space="preserve">Is the traffic modelling and forecasting approach / tools sufficiently robust?  </t>
  </si>
  <si>
    <t>TAG Unit A5.5 – Highway Appraisal</t>
  </si>
  <si>
    <t>3.2, TFR addendum, Supplementary Modelling Technical Note.</t>
  </si>
  <si>
    <t>The approach to modelling is fixed demand forecasting in a strategic highway only model.  Fuel and Income growth has been applied.  
A stand alone junction model has been developed in Junctions 9 to assist in calibrating the SATURN model.  This is a sensible approach.  It appears it has been modelled as a roundabout within Junctions 9.  Given the relatively unique design (6 arms, lozenge shape, ICD up to 150m+) is this better than using micro-sim?
NTEM6.2 has been used as the basis for car forecasting.  A comparison of car driver growth factors has been provided for NW region between NTEM6.2 and NTEM7.2.  This shows that NTEM6.2 over predicts the growth to 2019 by 3%.  This will result in over prediction of the PVB between 2019 and 2033 inclusive.
The addendum list the developments that have been explicitly modelled.  The TRF states that these developments can all be considered to be "Near Certain" or "More Than Likely"</t>
  </si>
  <si>
    <t>E8</t>
  </si>
  <si>
    <t>Have all other modelling assumptions been made clear?</t>
  </si>
  <si>
    <t>TAG Unit M1.1 – Principles of Modelling and Forecasting</t>
  </si>
  <si>
    <t>3.2, EAR</t>
  </si>
  <si>
    <t>How are the toucan crossing modelled within SATURN and Junctions 9?</t>
  </si>
  <si>
    <t>E9</t>
  </si>
  <si>
    <t>Has relevant supporting documentation been provided to substantiate that modelling undertaken is fit for purpose? (e.g. data / traffic surveys report, LMVR, Forecasting Report)</t>
  </si>
  <si>
    <t>TAG Unit M3.1 – Highway Assignment Modelling</t>
  </si>
  <si>
    <t>TFR Addendum</t>
  </si>
  <si>
    <t>A suite of supporting documentation for modelled has been provided - LMVR, TFR, TFR Addendum, Supplementary Modelling Technical Note, and EAR.</t>
  </si>
  <si>
    <t>E10</t>
  </si>
  <si>
    <t>Are TUBA outputs robust?</t>
  </si>
  <si>
    <t>TAG Unit M4 – Forecasting and Uncertainty</t>
  </si>
  <si>
    <t>EAR</t>
  </si>
  <si>
    <t xml:space="preserve">The TUBA results have been filtered by sector in order to remove any benefits due to changes in the buffer and external network.  Benefits are considered within 7 sectors and a sector map has been provided.
A time benefits by sector matrix is included. Commentary on the sector to sector benefits is provided, relief of CGR congestion has benefits all over Crewe, this is further backed up by the diff plots included in Supplementary Modelling Technical Note.
EAR3 shows that PM 2034 produces the lowest time benefit. It would be instructive to understand why the scheme's performance tails off in the PM peak, given that even accounting for annualisation the PM 2019 time benefit is bigger than AM 2034. Some commentary is provided stating that it is "a result of high PM traffic demand within  the 2034 assessment year limiting congestion relieving benefits offered by the scheme".  Given the change from 2019 PM benefits, this may be due to location of developments and development traffic rather than background growth.
</t>
  </si>
  <si>
    <t>E11</t>
  </si>
  <si>
    <t>Have all relevant options been modelled / appraised?</t>
  </si>
  <si>
    <t>TAG Unit M2 – Variable Demand Modelling</t>
  </si>
  <si>
    <t>Only the preferred option is being assessed.</t>
  </si>
  <si>
    <t>E12</t>
  </si>
  <si>
    <t>Have appropriate sensitivity tests been undertaken?</t>
  </si>
  <si>
    <t>TAG Unit A1.3 – User and Provider Impacts</t>
  </si>
  <si>
    <t>Previously agreed with C&amp;W LEP that scheme cost meant a proportionate approach and no growth or cost sensitivity tests to be undertaken.</t>
  </si>
  <si>
    <t>Scheme Impacts</t>
  </si>
  <si>
    <t>E13</t>
  </si>
  <si>
    <t>Has a completed AST been provided (with supporting worksheets where relevant)?</t>
  </si>
  <si>
    <t>Guidance for the Technical Project Manager</t>
  </si>
  <si>
    <t>E-2</t>
  </si>
  <si>
    <t>Supporting worksheets for Environmental and Social Benefits are appended.</t>
  </si>
  <si>
    <t>E14</t>
  </si>
  <si>
    <t>Has sufficient justification been provided on scoping out of any specific impacts?</t>
  </si>
  <si>
    <t>All impacts scoped out have been listed.</t>
  </si>
  <si>
    <t>E15</t>
  </si>
  <si>
    <t>Has sufficient justification been provided on the approach used to appraise each impact (e.g. quantitative / qualitative)?</t>
  </si>
  <si>
    <t>2.1, 5, 6</t>
  </si>
  <si>
    <t>The split between quantitative and qualitative seems reasonable for a scheme of this scale.</t>
  </si>
  <si>
    <t>E16</t>
  </si>
  <si>
    <t>Have all (relevant) Economic Impacts been adequately assessed and are the ratings (seven-point scale) reasonable?</t>
  </si>
  <si>
    <t>Only regeneration using seven point scale.  Neutral seems reasonable rating</t>
  </si>
  <si>
    <t>TAG Unit A2.1 – Wider Impacts</t>
  </si>
  <si>
    <t>TAG Unit A2.2 – Regeneration Impacts</t>
  </si>
  <si>
    <t>E17</t>
  </si>
  <si>
    <t>Are forecast housing, jobs and GVA impacts provided robust / realistic?</t>
  </si>
  <si>
    <t>E18</t>
  </si>
  <si>
    <t>Have all (relevant) Environmental Impacts been adequately assessed and are the ratings (seven-point scale) reasonable?</t>
  </si>
  <si>
    <t>TAG Unit A3 – Environmental Impact Appraisal</t>
  </si>
  <si>
    <t>6.3, E-2</t>
  </si>
  <si>
    <t>The ratings seem reasonable given that it is a junction upgrade with a small amount of and take.  Completed worksheets have been provided.</t>
  </si>
  <si>
    <t>E19</t>
  </si>
  <si>
    <t>Have key environmental constraints been clearly identified?</t>
  </si>
  <si>
    <t>E20</t>
  </si>
  <si>
    <t>Have all (relevant) Social Impacts been adequately assessed? and are the ratings (seven-point scale) reasonable?</t>
  </si>
  <si>
    <t>TAG Unit A4.1 – Social Impact Appraisal</t>
  </si>
  <si>
    <t>6.4, E-2</t>
  </si>
  <si>
    <t>Worksheets have been provided.  Ratings seem reasonable, Severance to be corrected to neutral in AST.
The impact of accidents should be RSA led. RSA have been commissioned</t>
  </si>
  <si>
    <t>E21</t>
  </si>
  <si>
    <t>Have Distributional Impacts been assessed in a robust manner?</t>
  </si>
  <si>
    <t>TAG Unit A4.2 – Distributional Impact Appraisal</t>
  </si>
  <si>
    <t>FINANCIAL CASE</t>
  </si>
  <si>
    <t>F1</t>
  </si>
  <si>
    <t>Is the expected whole life cost of the scheme robust, including the base cost and risk allowance in out-turn prices drawn from industry forecasts?</t>
  </si>
  <si>
    <t>1.2 - 1.7</t>
  </si>
  <si>
    <t>Costs have been developed by CEC, including input from construction contractor Balfour Beatty.  These are in 2016 prices.  The costs do not quantify operation and maintenance costs as agreed with C&amp;W LEP.
An allowance for risk has been made, informed by a quantified risk assessment.  The actual values used for inflation are not given, but the source of inflation values for each cost type are stated.</t>
  </si>
  <si>
    <t>F2</t>
  </si>
  <si>
    <t>Has a cost profile been provided showing year on year costs, and breakdown by cost type and parties on whom they fall?</t>
  </si>
  <si>
    <t>DfT Transport Business Case Guidance - Chapter 4</t>
  </si>
  <si>
    <t>1.6, F-1</t>
  </si>
  <si>
    <t xml:space="preserve">A cost profile has been provided, showing costs from 2017 to 2019.  
</t>
  </si>
  <si>
    <t>F3</t>
  </si>
  <si>
    <t>Have details of key financial risks been provided and is the risk cost allowance robust?</t>
  </si>
  <si>
    <t>1.3, 1.4</t>
  </si>
  <si>
    <t>A quantified risk assessment has been undertaken.  £0.43m risk has been identified.  The top five risks are stated, though there is no costs or risk category associated with them.  A risk register is included in the MC.  No monetary value has been stated for any of the risks.  No QRA report is included in the BC documentation.
Contingency is also included in the cost elements, to a total of £0.11m</t>
  </si>
  <si>
    <t>F4</t>
  </si>
  <si>
    <t>Are funding sources to cover the full scheme cost clearly set out?</t>
  </si>
  <si>
    <t>Funding is from LGF (3.3), NPIF (1.95) and CEC (2.17, of which 1.7 to come from S106.  Forward funding approved April 2017)</t>
  </si>
  <si>
    <t>F5</t>
  </si>
  <si>
    <t>Is there sufficient evidence to support third party / alternative funding contributions?</t>
  </si>
  <si>
    <t>Forward funding for S106 has been approved.  Information is provided on what developments will be contributing to the s106 payments.</t>
  </si>
  <si>
    <t>F6</t>
  </si>
  <si>
    <t>Have the impacts of third party / alternative funding not coming forward been considered?</t>
  </si>
  <si>
    <t>Forward funding for S106 has been approved.  CEC has approved the underwriting of any funding gap.</t>
  </si>
  <si>
    <t>F7</t>
  </si>
  <si>
    <t>Has the the long-term financial sustainability of the scheme been demonstrated, including robust plans to ensure the affordability of any ongoing costs for operation, maintenance and major capital renewals?</t>
  </si>
  <si>
    <t xml:space="preserve">The costs do not quantify operation and maintenance costs as agreed with C&amp;W LEP. </t>
  </si>
  <si>
    <t>F8</t>
  </si>
  <si>
    <t>Has evidence of appropriate S151 Officer sign-off been provided?</t>
  </si>
  <si>
    <t>Scheme costs updated based on final target costs received from construction contractor Balfour Beatty in Sept 2017.</t>
  </si>
  <si>
    <t>Cost profile updated</t>
  </si>
  <si>
    <t>Costs updated based on latest update to QRA / Contingency allowance.    Updated risk register included in Appendix M3.</t>
  </si>
  <si>
    <t>PVC, NPV and BCR updated based on latest scheme costs.</t>
  </si>
  <si>
    <t>PVC updated based on latest scheme costs. No change to methodology from CABC.</t>
  </si>
  <si>
    <t>OB updated to 3% as per TAG guidance for Full Business Case stage</t>
  </si>
  <si>
    <t>Risk amount and Top 5 risks updated following QRA update</t>
  </si>
  <si>
    <t>Given programme pressures, a decision was made during the ASR development not to undertake VISSIM modelling, or update forecast SATURN models in line with NTEM 7.2.</t>
  </si>
  <si>
    <t>No allowance has been made for toucan crossings in the traffic models.   This was considered suitable given the low level of NMU demand.</t>
  </si>
  <si>
    <t>No updates made either to SATURN modelling or text relating to benefits.</t>
  </si>
  <si>
    <t>RSA has been undertaken. Reference made to this in the strategic case section 1.3.   No change to the monetisd COBALT assessment has been made based on RSA.</t>
  </si>
  <si>
    <t>Journey Route now defined by insertion of map with start and end points (Fig2-12)</t>
  </si>
  <si>
    <t>Still would be worth an explanation of the impact of DM in 2019 and 2034 and how that compares to current.  TM plots (2-4 to 2-6) show current situation, how much worse will that get without the scheme?</t>
  </si>
  <si>
    <t>Are these realistic? Some are -2mins from DM.</t>
  </si>
  <si>
    <t>As above</t>
  </si>
  <si>
    <t>Can the RSA be included the appendix?</t>
  </si>
  <si>
    <t>FBC Status</t>
  </si>
  <si>
    <t>Noted. Highway works still to complete in November 2018</t>
  </si>
  <si>
    <t>Noted</t>
  </si>
  <si>
    <t>As S4, are these realistic? Some are -2mins from DM.</t>
  </si>
  <si>
    <t>Individual risk costs not presented.</t>
  </si>
  <si>
    <t>Is this based upon actual data, i.e. NMU surveys across the junction.</t>
  </si>
  <si>
    <t>All main elements are covered.</t>
  </si>
  <si>
    <t>Full Approval</t>
  </si>
  <si>
    <t>Item 51 of minutes provides evidence of approval of preferred option and approval of procurement by the cabinet.  Is there any further evidence referencing the Head of Procurement?  Ultimately if CEC are staisified with this as evidence then it should be sufficient.</t>
  </si>
  <si>
    <t>Severance still categorised as Slight Beneficial in table 3-5 though modified in the AST.</t>
  </si>
  <si>
    <t xml:space="preserve">An updated version of TUBA, v1.9.9, has been released.  This reflects the latest TAG data book, v1.8.1 July 2017.  </t>
  </si>
  <si>
    <t>BCR now at 11.5</t>
  </si>
  <si>
    <t>Comment as before</t>
  </si>
  <si>
    <t>FBC Update Made (report version WD1)</t>
  </si>
  <si>
    <t>FBC WSP Comment on report version WD1</t>
  </si>
  <si>
    <t>Table 2-12 updated to include comparison of future year journey times (both with and without the scheme) to the existing situation (from 2013 base year model).
Additional explanatory text also provided.</t>
  </si>
  <si>
    <t>RSA and designers response included as Appendices S7 and S8</t>
  </si>
  <si>
    <t>Email from Corporate Procurement at Cheshire East Council forwarded to assurance team</t>
  </si>
  <si>
    <r>
      <t xml:space="preserve">A summary of NMU counts on all crossings at the junction are provided in the worksheet </t>
    </r>
    <r>
      <rPr>
        <i/>
        <sz val="16"/>
        <rFont val="Calibri"/>
        <family val="2"/>
        <scheme val="minor"/>
      </rPr>
      <t xml:space="preserve">"Supporting info - NMU Counts" </t>
    </r>
    <r>
      <rPr>
        <sz val="16"/>
        <rFont val="Calibri"/>
        <family val="2"/>
        <scheme val="minor"/>
      </rPr>
      <t>as part of this assurance spreadsheet.
It can be seen that NMU numbers are low. The total number of incidents where the crossings are activated are likely to be even lower than this (given that multiple NMUs are likely to cross together at times).</t>
    </r>
  </si>
  <si>
    <t>Severance score updated to 'neutral' in Table 3-5 and Section 3.6.4.</t>
  </si>
  <si>
    <t>Additional FBC Update Made (final LEP submission version Rev3)</t>
  </si>
  <si>
    <t>Appendix M3 updated to show costs for individual risks.  
Section 4.3 of Financial Case updated to show "Top Six" risks based on these individual risk costs.</t>
  </si>
  <si>
    <t>Typo corrected in EAR Sec7.1 (NPV updated to £53.4m).</t>
  </si>
  <si>
    <r>
      <t>Sentence added to EAR Sec2.3 to justify use of TUBA v1.9.8 rather than v1.9.9:</t>
    </r>
    <r>
      <rPr>
        <i/>
        <sz val="16"/>
        <color theme="1"/>
        <rFont val="Calibri"/>
        <family val="2"/>
        <scheme val="minor"/>
      </rPr>
      <t xml:space="preserve"> "Shortly prior to the final submission of the Business Case, a new version (1.9.9) of TUBA was released, reflecting slight updates to the forecast values of time. Given the short timescales available, and the fact that the new version of TUBA would not materially affect the value for money conclusion of the scheme, the analysis was not updated to incorporate this new release."</t>
    </r>
  </si>
  <si>
    <t xml:space="preserve">All main elements are covered. </t>
  </si>
  <si>
    <t>Most of the requirements are covered in all of the cases. There are some minor modelling issues that do not meet full requirements.  However this should not preclude the business case from being submitted for full approval.</t>
  </si>
  <si>
    <t>The requirements are either fully or substantially met for most aspects. Where requirements are not met it is relatively minor, use of NTEM6.2 for forecasting and lack of micro-simulation input to the strategic model.  
Given the size of the BCR (now 11.5) these issues can be accepted as not likely to change the value for money category (very high) of the scheme.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</si>
</sst>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30"/>
      <name val="Calibri"/>
      <family val="2"/>
      <scheme val="minor"/>
    </font>
    <font>
      <b/>
      <sz val="16"/>
      <color indexed="18"/>
      <name val="Calibri"/>
      <family val="2"/>
      <scheme val="minor"/>
    </font>
    <font>
      <b/>
      <sz val="16"/>
      <color indexed="8"/>
      <name val="Calibri"/>
      <family val="2"/>
      <scheme val="minor"/>
    </font>
    <font>
      <sz val="16"/>
      <name val="Calibri"/>
      <family val="2"/>
      <scheme val="minor"/>
    </font>
    <font>
      <b/>
      <sz val="16"/>
      <name val="Calibri"/>
      <family val="2"/>
      <scheme val="minor"/>
    </font>
    <font>
      <sz val="16"/>
      <color indexed="8"/>
      <name val="Calibri"/>
      <family val="2"/>
      <scheme val="minor"/>
    </font>
    <font>
      <b/>
      <sz val="16"/>
      <color indexed="9"/>
      <name val="Calibri"/>
      <family val="2"/>
      <scheme val="minor"/>
    </font>
    <font>
      <sz val="16"/>
      <color theme="1"/>
      <name val="Calibri"/>
      <family val="2"/>
      <scheme val="minor"/>
    </font>
    <font>
      <b/>
      <sz val="16"/>
      <color theme="0"/>
      <name val="Calibri"/>
      <family val="2"/>
      <scheme val="minor"/>
    </font>
    <font>
      <i/>
      <sz val="16"/>
      <color theme="1"/>
      <name val="Calibri"/>
      <family val="2"/>
      <scheme val="minor"/>
    </font>
    <font>
      <i/>
      <sz val="16"/>
      <name val="Calibri"/>
      <family val="2"/>
      <scheme val="minor"/>
    </font>
  </fonts>
  <fills count="16">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indexed="13"/>
        <bgColor indexed="64"/>
      </patternFill>
    </fill>
    <fill>
      <patternFill patternType="solid">
        <fgColor indexed="51"/>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indexed="6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4659260841701"/>
        <bgColor indexed="64"/>
      </patternFill>
    </fill>
    <fill>
      <patternFill patternType="solid">
        <fgColor rgb="FFFF0000"/>
        <bgColor indexed="64"/>
      </patternFill>
    </fill>
  </fills>
  <borders count="79">
    <border>
      <left/>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right/>
      <top style="medium">
        <color theme="1" tint="0.499984740745262"/>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medium">
        <color theme="1" tint="0.499984740745262"/>
      </right>
      <top style="medium">
        <color theme="1" tint="0.499984740745262"/>
      </top>
      <bottom style="thin">
        <color theme="1" tint="0.499984740745262"/>
      </bottom>
      <diagonal/>
    </border>
    <border>
      <left/>
      <right style="thin">
        <color theme="0" tint="-0.499984740745262"/>
      </right>
      <top style="thin">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medium">
        <color theme="0" tint="-0.499984740745262"/>
      </left>
      <right style="thin">
        <color theme="0" tint="-0.499984740745262"/>
      </right>
      <top/>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style="medium">
        <color theme="0" tint="-0.499984740745262"/>
      </right>
      <top style="medium">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1" tint="0.499984740745262"/>
      </right>
      <top style="medium">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0" tint="-0.499984740745262"/>
      </left>
      <right style="thin">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medium">
        <color theme="1" tint="0.499984740745262"/>
      </right>
      <top style="thin">
        <color theme="1" tint="0.499984740745262"/>
      </top>
      <bottom/>
      <diagonal/>
    </border>
    <border>
      <left style="medium">
        <color theme="1" tint="0.499984740745262"/>
      </left>
      <right style="thin">
        <color theme="1" tint="0.499984740745262"/>
      </right>
      <top/>
      <bottom/>
      <diagonal/>
    </border>
    <border>
      <left style="thin">
        <color theme="1" tint="0.499984740745262"/>
      </left>
      <right/>
      <top/>
      <bottom/>
      <diagonal/>
    </border>
    <border>
      <left/>
      <right style="medium">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medium">
        <color theme="1" tint="0.499984740745262"/>
      </right>
      <top/>
      <bottom style="thin">
        <color theme="1" tint="0.499984740745262"/>
      </bottom>
      <diagonal/>
    </border>
    <border>
      <left style="medium">
        <color theme="0" tint="-0.499984740745262"/>
      </left>
      <right/>
      <top style="thin">
        <color indexed="64"/>
      </top>
      <bottom style="thin">
        <color indexed="64"/>
      </bottom>
      <diagonal/>
    </border>
  </borders>
  <cellStyleXfs count="1">
    <xf numFmtId="0" fontId="0" fillId="0" borderId="0"/>
  </cellStyleXfs>
  <cellXfs count="229">
    <xf numFmtId="0" fontId="0" fillId="0" borderId="0" xfId="0"/>
    <xf numFmtId="0" fontId="3" fillId="2" borderId="4" xfId="0" applyFont="1" applyFill="1" applyBorder="1" applyAlignment="1">
      <alignment horizontal="center" vertical="center" wrapText="1"/>
    </xf>
    <xf numFmtId="0" fontId="4" fillId="2" borderId="5" xfId="0" applyFont="1" applyFill="1" applyBorder="1" applyAlignment="1">
      <alignment horizontal="justify" vertical="top" wrapText="1"/>
    </xf>
    <xf numFmtId="0" fontId="4" fillId="0" borderId="0" xfId="0" applyFont="1"/>
    <xf numFmtId="0" fontId="4" fillId="2" borderId="6" xfId="0" applyFont="1" applyFill="1" applyBorder="1"/>
    <xf numFmtId="0" fontId="4" fillId="2" borderId="7" xfId="0" applyFont="1" applyFill="1" applyBorder="1"/>
    <xf numFmtId="0" fontId="4" fillId="2" borderId="8" xfId="0" applyFont="1" applyFill="1" applyBorder="1"/>
    <xf numFmtId="0" fontId="5" fillId="0" borderId="0" xfId="0" applyFont="1"/>
    <xf numFmtId="0" fontId="4" fillId="2" borderId="0" xfId="0" applyFont="1" applyFill="1" applyBorder="1"/>
    <xf numFmtId="0" fontId="4" fillId="0" borderId="0" xfId="0" applyFont="1" applyBorder="1"/>
    <xf numFmtId="0" fontId="5" fillId="3" borderId="12" xfId="0" applyFont="1" applyFill="1" applyBorder="1" applyAlignment="1">
      <alignment horizontal="right" vertical="center" wrapText="1"/>
    </xf>
    <xf numFmtId="0" fontId="5" fillId="4" borderId="12" xfId="0" applyFont="1" applyFill="1" applyBorder="1" applyAlignment="1">
      <alignment horizontal="center" vertical="center"/>
    </xf>
    <xf numFmtId="0" fontId="5" fillId="5" borderId="12" xfId="0" applyFont="1" applyFill="1" applyBorder="1" applyAlignment="1">
      <alignment horizontal="center" vertical="center"/>
    </xf>
    <xf numFmtId="0" fontId="5" fillId="3" borderId="17" xfId="0" applyFont="1" applyFill="1" applyBorder="1" applyAlignment="1">
      <alignment horizontal="right" vertical="center" wrapText="1"/>
    </xf>
    <xf numFmtId="0" fontId="5" fillId="3" borderId="9" xfId="0" applyFont="1" applyFill="1" applyBorder="1" applyAlignment="1">
      <alignment horizontal="right" vertical="center" wrapText="1"/>
    </xf>
    <xf numFmtId="0" fontId="5" fillId="3" borderId="18" xfId="0" applyFont="1" applyFill="1" applyBorder="1" applyAlignment="1">
      <alignment horizontal="right" vertical="center" wrapText="1"/>
    </xf>
    <xf numFmtId="0" fontId="3" fillId="3" borderId="17" xfId="0" applyFont="1" applyFill="1" applyBorder="1" applyAlignment="1">
      <alignment horizontal="center" vertical="center" wrapText="1"/>
    </xf>
    <xf numFmtId="0" fontId="5" fillId="6" borderId="14" xfId="0" applyFont="1" applyFill="1" applyBorder="1" applyAlignment="1">
      <alignment horizontal="center" vertical="center"/>
    </xf>
    <xf numFmtId="0" fontId="5" fillId="0" borderId="0" xfId="0" applyFont="1" applyBorder="1" applyAlignment="1">
      <alignment horizontal="left" vertical="center"/>
    </xf>
    <xf numFmtId="0" fontId="4" fillId="2" borderId="7" xfId="0" applyFont="1" applyFill="1" applyBorder="1" applyAlignment="1"/>
    <xf numFmtId="0" fontId="3" fillId="7" borderId="4" xfId="0" applyFont="1" applyFill="1" applyBorder="1" applyAlignment="1">
      <alignment horizontal="right" vertical="center" wrapText="1"/>
    </xf>
    <xf numFmtId="0" fontId="4" fillId="7" borderId="5" xfId="0" applyFont="1" applyFill="1" applyBorder="1" applyAlignment="1">
      <alignment horizontal="right" vertical="top" wrapText="1"/>
    </xf>
    <xf numFmtId="0" fontId="4" fillId="0" borderId="0" xfId="0" applyFont="1" applyAlignment="1">
      <alignment horizontal="right"/>
    </xf>
    <xf numFmtId="0" fontId="5" fillId="0" borderId="0" xfId="0" applyFont="1" applyBorder="1" applyAlignment="1">
      <alignment vertical="center"/>
    </xf>
    <xf numFmtId="0" fontId="5" fillId="0" borderId="0" xfId="0" applyFont="1" applyAlignment="1">
      <alignment horizontal="right"/>
    </xf>
    <xf numFmtId="0" fontId="5" fillId="2" borderId="3" xfId="0" applyFont="1" applyFill="1" applyBorder="1" applyAlignment="1">
      <alignment vertical="center"/>
    </xf>
    <xf numFmtId="0" fontId="5" fillId="2" borderId="4" xfId="0" applyFont="1" applyFill="1" applyBorder="1" applyAlignment="1">
      <alignment horizontal="right" vertical="center" wrapText="1"/>
    </xf>
    <xf numFmtId="0" fontId="5" fillId="2" borderId="5" xfId="0" applyFont="1" applyFill="1" applyBorder="1" applyAlignment="1">
      <alignment horizontal="right" vertical="center" wrapText="1"/>
    </xf>
    <xf numFmtId="0" fontId="5" fillId="2" borderId="4" xfId="0" applyFont="1" applyFill="1" applyBorder="1"/>
    <xf numFmtId="0" fontId="4" fillId="2" borderId="5" xfId="0" applyFont="1" applyFill="1" applyBorder="1"/>
    <xf numFmtId="0" fontId="4" fillId="2" borderId="4" xfId="0" applyFont="1" applyFill="1" applyBorder="1"/>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1" xfId="0" applyFont="1" applyFill="1" applyBorder="1" applyAlignment="1">
      <alignment vertical="center"/>
    </xf>
    <xf numFmtId="0" fontId="5" fillId="2" borderId="2" xfId="0" applyFont="1" applyFill="1" applyBorder="1" applyAlignment="1">
      <alignment vertical="center"/>
    </xf>
    <xf numFmtId="0" fontId="5" fillId="7" borderId="3" xfId="0" applyFont="1" applyFill="1" applyBorder="1" applyAlignment="1">
      <alignment vertical="center"/>
    </xf>
    <xf numFmtId="0" fontId="4" fillId="7" borderId="6" xfId="0" applyFont="1" applyFill="1" applyBorder="1"/>
    <xf numFmtId="0" fontId="4" fillId="7" borderId="7" xfId="0" applyFont="1" applyFill="1" applyBorder="1"/>
    <xf numFmtId="0" fontId="4" fillId="7" borderId="8" xfId="0" applyFont="1" applyFill="1" applyBorder="1"/>
    <xf numFmtId="0" fontId="4" fillId="2" borderId="6" xfId="0" applyFont="1" applyFill="1" applyBorder="1" applyAlignment="1"/>
    <xf numFmtId="0" fontId="4" fillId="2" borderId="8" xfId="0" applyFont="1" applyFill="1" applyBorder="1" applyAlignment="1"/>
    <xf numFmtId="0" fontId="4" fillId="8" borderId="0" xfId="0" applyFont="1" applyFill="1" applyBorder="1"/>
    <xf numFmtId="0" fontId="5" fillId="2" borderId="2" xfId="0" applyFont="1" applyFill="1" applyBorder="1" applyAlignment="1">
      <alignment horizontal="center" vertical="center"/>
    </xf>
    <xf numFmtId="0" fontId="4" fillId="8" borderId="0" xfId="0" applyFont="1" applyFill="1"/>
    <xf numFmtId="0" fontId="4" fillId="8" borderId="0" xfId="0" applyFont="1" applyFill="1" applyBorder="1" applyAlignment="1"/>
    <xf numFmtId="0" fontId="5" fillId="9" borderId="9" xfId="0" applyFont="1" applyFill="1" applyBorder="1" applyAlignment="1" applyProtection="1">
      <alignment horizontal="center" vertical="center"/>
      <protection locked="0"/>
    </xf>
    <xf numFmtId="0" fontId="4" fillId="0" borderId="0" xfId="0" applyFont="1" applyFill="1"/>
    <xf numFmtId="0" fontId="5" fillId="0" borderId="0" xfId="0" applyFont="1" applyFill="1" applyAlignment="1">
      <alignment horizontal="right"/>
    </xf>
    <xf numFmtId="0" fontId="4" fillId="0" borderId="0" xfId="0" applyFont="1" applyFill="1" applyBorder="1"/>
    <xf numFmtId="0" fontId="5" fillId="0" borderId="0" xfId="0" applyFont="1" applyFill="1" applyBorder="1" applyAlignment="1">
      <alignment vertical="center"/>
    </xf>
    <xf numFmtId="0" fontId="4" fillId="0" borderId="0" xfId="0" applyFont="1" applyFill="1" applyAlignment="1">
      <alignment horizontal="right"/>
    </xf>
    <xf numFmtId="0" fontId="4" fillId="0" borderId="10" xfId="0" applyFont="1" applyBorder="1" applyAlignment="1">
      <alignment horizontal="left" vertical="center" wrapText="1"/>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0" fillId="7" borderId="3" xfId="0" applyFill="1" applyBorder="1" applyAlignment="1"/>
    <xf numFmtId="0" fontId="4" fillId="7" borderId="1" xfId="0" applyFont="1" applyFill="1" applyBorder="1" applyAlignment="1"/>
    <xf numFmtId="0" fontId="5" fillId="9" borderId="22" xfId="0" applyFont="1" applyFill="1" applyBorder="1" applyAlignment="1" applyProtection="1">
      <alignment horizontal="center" vertical="center"/>
      <protection locked="0"/>
    </xf>
    <xf numFmtId="0" fontId="5" fillId="0" borderId="21" xfId="0" applyFont="1" applyFill="1" applyBorder="1" applyAlignment="1">
      <alignment vertical="center" wrapText="1"/>
    </xf>
    <xf numFmtId="0" fontId="5" fillId="0" borderId="21" xfId="0" applyFont="1" applyFill="1" applyBorder="1" applyAlignment="1">
      <alignment vertical="center"/>
    </xf>
    <xf numFmtId="0" fontId="3" fillId="3" borderId="25" xfId="0" applyFont="1" applyFill="1" applyBorder="1" applyAlignment="1">
      <alignment horizontal="right" vertical="center" wrapText="1"/>
    </xf>
    <xf numFmtId="0" fontId="5" fillId="3" borderId="26" xfId="0" applyFont="1" applyFill="1" applyBorder="1" applyAlignment="1" applyProtection="1">
      <alignment horizontal="right" vertical="center"/>
      <protection locked="0"/>
    </xf>
    <xf numFmtId="0" fontId="6" fillId="0" borderId="22"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5" fillId="2" borderId="0" xfId="0" applyFont="1" applyFill="1" applyBorder="1" applyAlignment="1">
      <alignment horizontal="center" vertical="center"/>
    </xf>
    <xf numFmtId="0" fontId="5" fillId="2" borderId="0" xfId="0" applyFont="1" applyFill="1" applyBorder="1" applyAlignment="1">
      <alignment vertical="center"/>
    </xf>
    <xf numFmtId="0" fontId="5" fillId="2" borderId="0" xfId="0" applyFont="1" applyFill="1" applyBorder="1" applyAlignment="1">
      <alignment vertical="center"/>
    </xf>
    <xf numFmtId="0" fontId="5" fillId="0" borderId="51" xfId="0" applyFont="1" applyFill="1" applyBorder="1" applyAlignment="1">
      <alignment vertical="center" wrapText="1"/>
    </xf>
    <xf numFmtId="0" fontId="5" fillId="0" borderId="52" xfId="0" applyFont="1" applyFill="1" applyBorder="1" applyAlignment="1">
      <alignment vertical="center" wrapText="1"/>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4" fillId="0" borderId="51" xfId="0" applyFont="1" applyFill="1" applyBorder="1" applyAlignment="1">
      <alignment vertical="center" wrapText="1"/>
    </xf>
    <xf numFmtId="0" fontId="4" fillId="0" borderId="51" xfId="0" applyFont="1" applyFill="1" applyBorder="1" applyAlignment="1">
      <alignment horizontal="center" vertical="center" wrapText="1"/>
    </xf>
    <xf numFmtId="0" fontId="4" fillId="0" borderId="52" xfId="0" applyFont="1" applyFill="1" applyBorder="1" applyAlignment="1">
      <alignment vertical="center" wrapText="1"/>
    </xf>
    <xf numFmtId="0" fontId="4" fillId="0" borderId="52" xfId="0" applyFont="1" applyFill="1" applyBorder="1" applyAlignment="1">
      <alignment horizontal="center" vertical="center" wrapText="1"/>
    </xf>
    <xf numFmtId="0" fontId="5" fillId="0" borderId="60" xfId="0" applyFont="1" applyFill="1" applyBorder="1" applyAlignment="1">
      <alignment vertical="center" wrapText="1"/>
    </xf>
    <xf numFmtId="0" fontId="6" fillId="0" borderId="61" xfId="0" applyFont="1" applyFill="1" applyBorder="1" applyAlignment="1" applyProtection="1">
      <alignment horizontal="center" vertical="center" wrapText="1"/>
      <protection locked="0"/>
    </xf>
    <xf numFmtId="0" fontId="5" fillId="0" borderId="59" xfId="0" applyFont="1" applyFill="1" applyBorder="1" applyAlignment="1">
      <alignment horizontal="center" vertical="center" wrapText="1"/>
    </xf>
    <xf numFmtId="0" fontId="4" fillId="0" borderId="60" xfId="0" applyFont="1" applyFill="1" applyBorder="1" applyAlignment="1">
      <alignment vertical="center" wrapText="1"/>
    </xf>
    <xf numFmtId="0" fontId="4" fillId="0" borderId="60" xfId="0" applyFont="1" applyFill="1" applyBorder="1" applyAlignment="1">
      <alignment horizontal="center" vertical="center" wrapText="1"/>
    </xf>
    <xf numFmtId="0" fontId="5" fillId="9" borderId="62" xfId="0" applyFont="1" applyFill="1" applyBorder="1" applyAlignment="1" applyProtection="1">
      <alignment horizontal="center" vertical="center"/>
      <protection locked="0"/>
    </xf>
    <xf numFmtId="0" fontId="5" fillId="9" borderId="12" xfId="0" applyFont="1" applyFill="1" applyBorder="1" applyAlignment="1" applyProtection="1">
      <alignment horizontal="center" vertical="center"/>
      <protection locked="0"/>
    </xf>
    <xf numFmtId="0" fontId="5" fillId="2" borderId="0" xfId="0" applyFont="1" applyFill="1" applyBorder="1" applyAlignment="1">
      <alignment vertical="center"/>
    </xf>
    <xf numFmtId="49" fontId="5" fillId="2" borderId="0" xfId="0" applyNumberFormat="1" applyFont="1" applyFill="1" applyBorder="1" applyAlignment="1">
      <alignment vertical="center" wrapText="1"/>
    </xf>
    <xf numFmtId="0" fontId="5" fillId="0" borderId="60" xfId="0" applyFont="1" applyFill="1" applyBorder="1" applyAlignment="1">
      <alignment horizontal="right" vertical="center" wrapText="1"/>
    </xf>
    <xf numFmtId="0" fontId="5" fillId="0" borderId="52" xfId="0" applyFont="1" applyFill="1" applyBorder="1" applyAlignment="1">
      <alignment horizontal="right" vertical="center" wrapText="1"/>
    </xf>
    <xf numFmtId="0" fontId="5" fillId="0" borderId="51" xfId="0" applyFont="1" applyFill="1" applyBorder="1" applyAlignment="1">
      <alignment horizontal="right" vertical="center" wrapText="1"/>
    </xf>
    <xf numFmtId="0" fontId="5" fillId="0" borderId="52" xfId="0" quotePrefix="1" applyFont="1" applyFill="1" applyBorder="1" applyAlignment="1">
      <alignment horizontal="right" vertical="center" wrapText="1"/>
    </xf>
    <xf numFmtId="0" fontId="5" fillId="0" borderId="9" xfId="0" applyFont="1" applyFill="1" applyBorder="1" applyAlignment="1" applyProtection="1">
      <alignment horizontal="center" vertical="center"/>
      <protection locked="0"/>
    </xf>
    <xf numFmtId="0" fontId="4" fillId="12" borderId="63" xfId="0" applyFont="1" applyFill="1" applyBorder="1" applyAlignment="1">
      <alignment horizontal="left" vertical="center" wrapText="1"/>
    </xf>
    <xf numFmtId="0" fontId="3" fillId="2" borderId="0" xfId="0" applyFont="1" applyFill="1" applyBorder="1" applyAlignment="1">
      <alignment horizontal="center" vertical="center"/>
    </xf>
    <xf numFmtId="0" fontId="3" fillId="13" borderId="0" xfId="0" applyFont="1" applyFill="1" applyBorder="1" applyAlignment="1">
      <alignment horizontal="center" vertical="center"/>
    </xf>
    <xf numFmtId="0" fontId="8" fillId="0" borderId="64" xfId="0" applyFont="1" applyBorder="1" applyAlignment="1">
      <alignment horizontal="left" vertical="center" wrapText="1"/>
    </xf>
    <xf numFmtId="0" fontId="8" fillId="0" borderId="0" xfId="0" applyFont="1" applyAlignment="1">
      <alignment vertical="center" wrapText="1"/>
    </xf>
    <xf numFmtId="0" fontId="8" fillId="0" borderId="64" xfId="0" applyFont="1" applyBorder="1" applyAlignment="1">
      <alignment vertical="center"/>
    </xf>
    <xf numFmtId="0" fontId="8" fillId="0" borderId="64" xfId="0" applyFont="1" applyBorder="1" applyAlignment="1">
      <alignment vertical="center" wrapText="1"/>
    </xf>
    <xf numFmtId="0" fontId="8" fillId="0" borderId="64" xfId="0" applyFont="1" applyBorder="1" applyAlignment="1">
      <alignment wrapText="1"/>
    </xf>
    <xf numFmtId="0" fontId="8" fillId="0" borderId="63" xfId="0" applyFont="1" applyBorder="1" applyAlignment="1">
      <alignment vertical="center" wrapText="1"/>
    </xf>
    <xf numFmtId="0" fontId="5" fillId="2" borderId="0" xfId="0" applyFont="1" applyFill="1" applyBorder="1" applyAlignment="1">
      <alignment vertical="center"/>
    </xf>
    <xf numFmtId="0" fontId="4" fillId="8" borderId="0" xfId="0" applyFont="1" applyFill="1" applyBorder="1" applyAlignment="1">
      <alignment horizontal="center"/>
    </xf>
    <xf numFmtId="0" fontId="4" fillId="0" borderId="63" xfId="0" applyFont="1" applyFill="1" applyBorder="1" applyAlignment="1">
      <alignment horizontal="left" vertical="center" wrapText="1"/>
    </xf>
    <xf numFmtId="0" fontId="5" fillId="14" borderId="22" xfId="0" applyFont="1" applyFill="1" applyBorder="1" applyAlignment="1">
      <alignment horizontal="center" vertical="center" wrapText="1"/>
    </xf>
    <xf numFmtId="0" fontId="5" fillId="14" borderId="22" xfId="0" applyFont="1" applyFill="1" applyBorder="1" applyAlignment="1">
      <alignment horizontal="right" vertical="center" wrapText="1"/>
    </xf>
    <xf numFmtId="0" fontId="5" fillId="14" borderId="22" xfId="0" applyFont="1" applyFill="1" applyBorder="1" applyAlignment="1">
      <alignment vertical="center" wrapText="1"/>
    </xf>
    <xf numFmtId="0" fontId="4" fillId="0" borderId="68"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0" xfId="0" applyFont="1" applyAlignment="1">
      <alignment horizontal="center"/>
    </xf>
    <xf numFmtId="0" fontId="8" fillId="0" borderId="63" xfId="0" applyFont="1" applyBorder="1" applyAlignment="1">
      <alignment vertical="top" wrapText="1"/>
    </xf>
    <xf numFmtId="0" fontId="0" fillId="0" borderId="63" xfId="0" applyBorder="1"/>
    <xf numFmtId="0" fontId="8" fillId="0" borderId="63" xfId="0" applyFont="1" applyBorder="1" applyAlignment="1">
      <alignment vertical="top"/>
    </xf>
    <xf numFmtId="0" fontId="9" fillId="15" borderId="0" xfId="0" applyFont="1" applyFill="1" applyBorder="1" applyAlignment="1">
      <alignment horizontal="left" vertical="center"/>
    </xf>
    <xf numFmtId="0" fontId="8" fillId="0" borderId="78" xfId="0" applyFont="1" applyBorder="1" applyAlignment="1">
      <alignment horizontal="left" vertical="center" wrapText="1"/>
    </xf>
    <xf numFmtId="0" fontId="3" fillId="2" borderId="0" xfId="0" applyFont="1" applyFill="1" applyBorder="1" applyAlignment="1">
      <alignment horizontal="center" vertical="center"/>
    </xf>
    <xf numFmtId="0" fontId="1" fillId="0" borderId="41" xfId="0" applyFont="1" applyFill="1" applyBorder="1" applyAlignment="1">
      <alignment horizontal="left" vertical="center"/>
    </xf>
    <xf numFmtId="0" fontId="5" fillId="0" borderId="36" xfId="0" applyFont="1" applyBorder="1" applyAlignment="1" applyProtection="1">
      <alignment horizontal="left" vertical="top" wrapText="1"/>
      <protection locked="0"/>
    </xf>
    <xf numFmtId="0" fontId="5" fillId="0" borderId="37" xfId="0" applyFont="1" applyBorder="1" applyAlignment="1" applyProtection="1">
      <alignment horizontal="left" vertical="top" wrapText="1"/>
      <protection locked="0"/>
    </xf>
    <xf numFmtId="0" fontId="4" fillId="0" borderId="29" xfId="0" applyFont="1" applyFill="1" applyBorder="1" applyAlignment="1" applyProtection="1">
      <alignment horizontal="left" vertical="top" wrapText="1"/>
      <protection locked="0"/>
    </xf>
    <xf numFmtId="0" fontId="4" fillId="0" borderId="30" xfId="0" applyFont="1" applyFill="1" applyBorder="1" applyAlignment="1" applyProtection="1">
      <alignment horizontal="left" vertical="top" wrapText="1"/>
      <protection locked="0"/>
    </xf>
    <xf numFmtId="0" fontId="4" fillId="0" borderId="31" xfId="0" applyFont="1" applyFill="1" applyBorder="1" applyAlignment="1" applyProtection="1">
      <alignment horizontal="left" vertical="top" wrapText="1"/>
      <protection locked="0"/>
    </xf>
    <xf numFmtId="0" fontId="4" fillId="0" borderId="32"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33" xfId="0" applyFont="1" applyFill="1" applyBorder="1" applyAlignment="1" applyProtection="1">
      <alignment horizontal="left" vertical="top" wrapText="1"/>
      <protection locked="0"/>
    </xf>
    <xf numFmtId="0" fontId="4" fillId="0" borderId="34"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4" fillId="0" borderId="35" xfId="0" applyFont="1" applyFill="1" applyBorder="1" applyAlignment="1" applyProtection="1">
      <alignment horizontal="left" vertical="top" wrapText="1"/>
      <protection locked="0"/>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2" fillId="0" borderId="36"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14" fontId="2" fillId="0" borderId="16" xfId="0" quotePrefix="1" applyNumberFormat="1" applyFont="1" applyBorder="1" applyAlignment="1" applyProtection="1">
      <alignment horizontal="center" vertical="center" wrapText="1"/>
      <protection locked="0"/>
    </xf>
    <xf numFmtId="14" fontId="2" fillId="0" borderId="49" xfId="0" quotePrefix="1" applyNumberFormat="1" applyFont="1" applyBorder="1" applyAlignment="1" applyProtection="1">
      <alignment horizontal="center" vertical="center" wrapText="1"/>
      <protection locked="0"/>
    </xf>
    <xf numFmtId="0" fontId="3" fillId="3" borderId="42"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14" fontId="2" fillId="0" borderId="16" xfId="0" applyNumberFormat="1" applyFont="1" applyBorder="1" applyAlignment="1" applyProtection="1">
      <alignment horizontal="center" vertical="center" wrapText="1"/>
      <protection locked="0"/>
    </xf>
    <xf numFmtId="14" fontId="2" fillId="11" borderId="16" xfId="0" applyNumberFormat="1" applyFont="1" applyFill="1" applyBorder="1" applyAlignment="1" applyProtection="1">
      <alignment horizontal="left" vertical="center" wrapText="1"/>
      <protection locked="0"/>
    </xf>
    <xf numFmtId="14" fontId="2" fillId="11" borderId="11" xfId="0" applyNumberFormat="1" applyFont="1" applyFill="1" applyBorder="1" applyAlignment="1" applyProtection="1">
      <alignment horizontal="left" vertical="center" wrapText="1"/>
      <protection locked="0"/>
    </xf>
    <xf numFmtId="14" fontId="2" fillId="11" borderId="49" xfId="0" applyNumberFormat="1" applyFont="1" applyFill="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7" fillId="0" borderId="26" xfId="0" applyFont="1" applyFill="1" applyBorder="1" applyAlignment="1" applyProtection="1">
      <alignment horizontal="right" vertical="center"/>
      <protection locked="0"/>
    </xf>
    <xf numFmtId="0" fontId="4" fillId="0" borderId="22" xfId="0" applyFont="1" applyBorder="1" applyAlignment="1">
      <alignment horizontal="left" vertical="top" wrapText="1"/>
    </xf>
    <xf numFmtId="0" fontId="4" fillId="0" borderId="24" xfId="0" applyFont="1" applyBorder="1" applyAlignment="1">
      <alignment horizontal="left" vertical="top" wrapText="1"/>
    </xf>
    <xf numFmtId="0" fontId="4" fillId="0" borderId="22"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10" borderId="22" xfId="0" applyFont="1" applyFill="1" applyBorder="1" applyAlignment="1">
      <alignment horizontal="left" vertical="top" wrapText="1"/>
    </xf>
    <xf numFmtId="0" fontId="4" fillId="10" borderId="24" xfId="0" applyFont="1" applyFill="1" applyBorder="1" applyAlignment="1">
      <alignment horizontal="left" vertical="top" wrapText="1"/>
    </xf>
    <xf numFmtId="0" fontId="5" fillId="3" borderId="53" xfId="0" applyFont="1" applyFill="1" applyBorder="1" applyAlignment="1">
      <alignment horizontal="right" vertical="center" wrapText="1"/>
    </xf>
    <xf numFmtId="0" fontId="0" fillId="0" borderId="40" xfId="0" applyBorder="1" applyAlignment="1">
      <alignment horizontal="right" vertical="center" wrapText="1"/>
    </xf>
    <xf numFmtId="0" fontId="0" fillId="0" borderId="37" xfId="0" applyBorder="1" applyAlignment="1">
      <alignment horizontal="right" vertical="center" wrapText="1"/>
    </xf>
    <xf numFmtId="0" fontId="5" fillId="3" borderId="54" xfId="0" applyFont="1" applyFill="1" applyBorder="1" applyAlignment="1">
      <alignment horizontal="right" vertical="center" wrapText="1"/>
    </xf>
    <xf numFmtId="0" fontId="0" fillId="0" borderId="11" xfId="0" applyBorder="1" applyAlignment="1">
      <alignment horizontal="right" vertical="center" wrapText="1"/>
    </xf>
    <xf numFmtId="0" fontId="0" fillId="0" borderId="39" xfId="0" applyBorder="1" applyAlignment="1">
      <alignment horizontal="right" vertical="center" wrapText="1"/>
    </xf>
    <xf numFmtId="0" fontId="3" fillId="3" borderId="53"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7" xfId="0" applyBorder="1" applyAlignment="1">
      <alignment horizontal="center" vertical="center" wrapText="1"/>
    </xf>
    <xf numFmtId="0" fontId="3" fillId="3" borderId="55"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3" fillId="3" borderId="4" xfId="0" applyFont="1" applyFill="1" applyBorder="1" applyAlignment="1">
      <alignment horizontal="center" vertical="center" wrapText="1"/>
    </xf>
    <xf numFmtId="0" fontId="0" fillId="0" borderId="0" xfId="0" applyAlignment="1">
      <alignment horizontal="center" vertical="center" wrapText="1"/>
    </xf>
    <xf numFmtId="0" fontId="0" fillId="0" borderId="33" xfId="0" applyBorder="1" applyAlignment="1">
      <alignment horizontal="center" vertical="center" wrapText="1"/>
    </xf>
    <xf numFmtId="0" fontId="3" fillId="3" borderId="6" xfId="0" applyFont="1" applyFill="1" applyBorder="1" applyAlignment="1">
      <alignment horizontal="center" vertical="center" wrapText="1"/>
    </xf>
    <xf numFmtId="0" fontId="0" fillId="0" borderId="7" xfId="0" applyBorder="1" applyAlignment="1">
      <alignment horizontal="center" vertical="center" wrapText="1"/>
    </xf>
    <xf numFmtId="0" fontId="0" fillId="0" borderId="35" xfId="0" applyBorder="1" applyAlignment="1">
      <alignment horizontal="center" vertical="center" wrapText="1"/>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8" xfId="0" applyFont="1" applyFill="1" applyBorder="1" applyAlignment="1">
      <alignment horizontal="center" vertical="center"/>
    </xf>
    <xf numFmtId="0" fontId="4" fillId="0" borderId="56" xfId="0" applyFont="1" applyFill="1" applyBorder="1" applyAlignment="1">
      <alignment horizontal="left" vertical="top" wrapText="1"/>
    </xf>
    <xf numFmtId="0" fontId="4" fillId="0" borderId="57" xfId="0" applyFont="1" applyFill="1" applyBorder="1" applyAlignment="1">
      <alignment horizontal="left" vertical="top" wrapText="1"/>
    </xf>
    <xf numFmtId="0" fontId="4" fillId="0" borderId="58" xfId="0" applyFont="1" applyFill="1" applyBorder="1" applyAlignment="1">
      <alignment horizontal="left" vertical="top" wrapText="1"/>
    </xf>
    <xf numFmtId="0" fontId="2" fillId="0" borderId="40" xfId="0" applyFont="1" applyBorder="1" applyAlignment="1" applyProtection="1">
      <alignment horizontal="center" vertical="center" wrapText="1"/>
      <protection locked="0"/>
    </xf>
    <xf numFmtId="0" fontId="5" fillId="2" borderId="0" xfId="0" applyFont="1" applyFill="1" applyBorder="1" applyAlignment="1">
      <alignment vertical="center"/>
    </xf>
    <xf numFmtId="0" fontId="4" fillId="7" borderId="1" xfId="0" applyFont="1" applyFill="1" applyBorder="1" applyAlignment="1">
      <alignment horizontal="center"/>
    </xf>
    <xf numFmtId="0" fontId="4" fillId="7" borderId="4" xfId="0" applyFont="1" applyFill="1" applyBorder="1" applyAlignment="1">
      <alignment horizontal="center"/>
    </xf>
    <xf numFmtId="0" fontId="4" fillId="7" borderId="6" xfId="0" applyFont="1" applyFill="1" applyBorder="1" applyAlignment="1">
      <alignment horizontal="center"/>
    </xf>
    <xf numFmtId="0" fontId="4" fillId="2" borderId="7" xfId="0" applyFont="1" applyFill="1" applyBorder="1" applyAlignment="1">
      <alignment horizontal="center"/>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0" fontId="4" fillId="0" borderId="28"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38" xfId="0" applyFont="1" applyFill="1" applyBorder="1" applyAlignment="1">
      <alignment horizontal="left" vertical="top" wrapText="1"/>
    </xf>
    <xf numFmtId="0" fontId="2" fillId="0" borderId="11" xfId="0" applyFont="1" applyBorder="1" applyAlignment="1" applyProtection="1">
      <alignment horizontal="center" vertical="center" wrapText="1"/>
      <protection locked="0"/>
    </xf>
    <xf numFmtId="14" fontId="2" fillId="0" borderId="12" xfId="0" quotePrefix="1" applyNumberFormat="1" applyFont="1" applyBorder="1" applyAlignment="1" applyProtection="1">
      <alignment horizontal="center" vertical="center" wrapText="1"/>
      <protection locked="0"/>
    </xf>
    <xf numFmtId="0" fontId="2" fillId="0" borderId="13" xfId="0" quotePrefix="1" applyFont="1" applyBorder="1" applyAlignment="1" applyProtection="1">
      <alignment horizontal="center" vertical="center" wrapText="1"/>
      <protection locked="0"/>
    </xf>
    <xf numFmtId="0" fontId="1" fillId="0" borderId="19" xfId="0" applyFont="1" applyBorder="1" applyAlignment="1">
      <alignment horizontal="center" vertical="center"/>
    </xf>
    <xf numFmtId="0" fontId="1" fillId="0" borderId="50"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4" fillId="2" borderId="0" xfId="0" applyFont="1" applyFill="1" applyBorder="1" applyAlignment="1">
      <alignment horizontal="center"/>
    </xf>
    <xf numFmtId="0" fontId="2" fillId="0" borderId="9" xfId="0" applyFont="1" applyBorder="1" applyAlignment="1" applyProtection="1">
      <alignment horizontal="center" vertical="center" wrapText="1"/>
      <protection locked="0"/>
    </xf>
    <xf numFmtId="0" fontId="5" fillId="3" borderId="11" xfId="0" applyFont="1" applyFill="1" applyBorder="1" applyAlignment="1">
      <alignment horizontal="right" vertical="center" wrapText="1"/>
    </xf>
    <xf numFmtId="0" fontId="5" fillId="3" borderId="39" xfId="0" applyFont="1" applyFill="1" applyBorder="1" applyAlignment="1">
      <alignment horizontal="right" vertical="center" wrapText="1"/>
    </xf>
    <xf numFmtId="0" fontId="3" fillId="2" borderId="5" xfId="0" applyFont="1" applyFill="1" applyBorder="1" applyAlignment="1">
      <alignment horizontal="center" vertical="center"/>
    </xf>
    <xf numFmtId="0" fontId="4" fillId="0" borderId="69" xfId="0" applyFont="1" applyFill="1" applyBorder="1" applyAlignment="1">
      <alignment horizontal="left" vertical="top" wrapText="1"/>
    </xf>
    <xf numFmtId="0" fontId="4" fillId="0" borderId="70" xfId="0" applyFont="1" applyFill="1" applyBorder="1" applyAlignment="1">
      <alignment horizontal="left" vertical="top" wrapText="1"/>
    </xf>
    <xf numFmtId="0" fontId="4" fillId="0" borderId="71" xfId="0" applyFont="1" applyFill="1" applyBorder="1" applyAlignment="1">
      <alignment horizontal="left" vertical="top" wrapText="1"/>
    </xf>
    <xf numFmtId="0" fontId="4" fillId="0" borderId="7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74" xfId="0" applyFont="1" applyFill="1" applyBorder="1" applyAlignment="1">
      <alignment horizontal="left" vertical="top" wrapText="1"/>
    </xf>
    <xf numFmtId="0" fontId="4" fillId="0" borderId="75" xfId="0" applyFont="1" applyFill="1" applyBorder="1" applyAlignment="1">
      <alignment horizontal="left" vertical="top" wrapText="1"/>
    </xf>
    <xf numFmtId="0" fontId="4" fillId="0" borderId="76" xfId="0" applyFont="1" applyFill="1" applyBorder="1" applyAlignment="1">
      <alignment horizontal="left" vertical="top" wrapText="1"/>
    </xf>
    <xf numFmtId="0" fontId="4" fillId="0" borderId="77" xfId="0" applyFont="1" applyFill="1" applyBorder="1" applyAlignment="1">
      <alignment horizontal="left" vertical="top" wrapText="1"/>
    </xf>
    <xf numFmtId="0" fontId="5" fillId="14" borderId="21" xfId="0" applyFont="1" applyFill="1" applyBorder="1" applyAlignment="1">
      <alignment horizontal="left" vertical="center" wrapText="1"/>
    </xf>
    <xf numFmtId="0" fontId="5" fillId="14" borderId="22" xfId="0" applyFont="1" applyFill="1" applyBorder="1" applyAlignment="1">
      <alignment horizontal="left" vertical="center" wrapText="1"/>
    </xf>
    <xf numFmtId="0" fontId="5" fillId="14" borderId="56" xfId="0" applyFont="1" applyFill="1" applyBorder="1" applyAlignment="1">
      <alignment horizontal="center" vertical="center" wrapText="1"/>
    </xf>
    <xf numFmtId="0" fontId="5" fillId="14" borderId="57" xfId="0" applyFont="1" applyFill="1" applyBorder="1" applyAlignment="1">
      <alignment horizontal="center" vertical="center" wrapText="1"/>
    </xf>
    <xf numFmtId="0" fontId="5" fillId="14" borderId="58"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7"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4" fillId="0" borderId="65" xfId="0" applyFont="1" applyFill="1" applyBorder="1" applyAlignment="1">
      <alignment horizontal="left" vertical="center" wrapText="1"/>
    </xf>
    <xf numFmtId="0" fontId="4" fillId="0" borderId="66" xfId="0" applyFont="1" applyFill="1" applyBorder="1" applyAlignment="1">
      <alignment horizontal="left" vertical="center" wrapText="1"/>
    </xf>
    <xf numFmtId="0" fontId="4" fillId="0" borderId="61" xfId="0" applyFont="1" applyFill="1" applyBorder="1" applyAlignment="1">
      <alignment horizontal="left" vertical="center" wrapText="1"/>
    </xf>
    <xf numFmtId="0" fontId="5" fillId="0" borderId="65" xfId="0" applyFont="1" applyFill="1" applyBorder="1" applyAlignment="1">
      <alignment horizontal="right" vertical="center" wrapText="1"/>
    </xf>
    <xf numFmtId="0" fontId="5" fillId="0" borderId="66" xfId="0" applyFont="1" applyFill="1" applyBorder="1" applyAlignment="1">
      <alignment horizontal="right" vertical="center" wrapText="1"/>
    </xf>
    <xf numFmtId="0" fontId="5" fillId="0" borderId="61" xfId="0" applyFont="1" applyFill="1" applyBorder="1" applyAlignment="1">
      <alignment horizontal="right" vertical="center" wrapText="1"/>
    </xf>
    <xf numFmtId="0" fontId="6" fillId="0" borderId="65" xfId="0"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61" xfId="0" applyFont="1" applyFill="1" applyBorder="1" applyAlignment="1" applyProtection="1">
      <alignment horizontal="center" vertical="center" wrapText="1"/>
      <protection locked="0"/>
    </xf>
  </cellXfs>
  <cellStyles count="1">
    <cellStyle name="Normal" xfId="0" builtinId="0"/>
  </cellStyles>
  <dxfs count="135">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indexed="8"/>
      </font>
      <border>
        <left/>
        <right style="thin">
          <color indexed="64"/>
        </right>
        <top style="thin">
          <color indexed="64"/>
        </top>
        <bottom style="thin">
          <color indexed="64"/>
        </bottom>
      </border>
    </dxf>
    <dxf>
      <font>
        <condense val="0"/>
        <extend val="0"/>
        <color indexed="8"/>
      </font>
      <border>
        <left style="thin">
          <color indexed="64"/>
        </left>
        <right/>
        <top style="thin">
          <color indexed="64"/>
        </top>
        <bottom style="thin">
          <color indexed="64"/>
        </bottom>
      </border>
    </dxf>
    <dxf>
      <font>
        <condense val="0"/>
        <extend val="0"/>
        <color indexed="9"/>
      </font>
      <border>
        <left style="thin">
          <color indexed="64"/>
        </left>
        <right/>
        <top style="thin">
          <color indexed="64"/>
        </top>
        <bottom style="thin">
          <color indexed="64"/>
        </bottom>
      </border>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ill>
        <patternFill>
          <bgColor rgb="FFFFFF00"/>
        </patternFill>
      </fill>
    </dxf>
    <dxf>
      <fill>
        <patternFill>
          <bgColor rgb="FFFFC000"/>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indexed="8"/>
      </font>
      <border>
        <left/>
        <right style="thin">
          <color indexed="64"/>
        </right>
        <top style="thin">
          <color indexed="64"/>
        </top>
        <bottom style="thin">
          <color indexed="64"/>
        </bottom>
      </border>
    </dxf>
    <dxf>
      <font>
        <condense val="0"/>
        <extend val="0"/>
        <color indexed="8"/>
      </font>
      <border>
        <left style="thin">
          <color indexed="64"/>
        </left>
        <right/>
        <top style="thin">
          <color indexed="64"/>
        </top>
        <bottom style="thin">
          <color indexed="64"/>
        </bottom>
      </border>
    </dxf>
    <dxf>
      <font>
        <condense val="0"/>
        <extend val="0"/>
        <color indexed="9"/>
      </font>
      <border>
        <left style="thin">
          <color indexed="64"/>
        </left>
        <right/>
        <top style="thin">
          <color indexed="64"/>
        </top>
        <bottom style="thin">
          <color indexed="64"/>
        </bottom>
      </border>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indexed="8"/>
      </font>
      <border>
        <left/>
        <right style="thin">
          <color indexed="64"/>
        </right>
        <top style="thin">
          <color indexed="64"/>
        </top>
        <bottom style="thin">
          <color indexed="64"/>
        </bottom>
      </border>
    </dxf>
    <dxf>
      <font>
        <condense val="0"/>
        <extend val="0"/>
        <color indexed="8"/>
      </font>
      <border>
        <left style="thin">
          <color indexed="64"/>
        </left>
        <right/>
        <top style="thin">
          <color indexed="64"/>
        </top>
        <bottom style="thin">
          <color indexed="64"/>
        </bottom>
      </border>
    </dxf>
    <dxf>
      <font>
        <condense val="0"/>
        <extend val="0"/>
        <color indexed="9"/>
      </font>
      <border>
        <left/>
        <right/>
        <top/>
        <bottom/>
      </border>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indexed="8"/>
      </font>
      <border>
        <left/>
        <right style="thin">
          <color indexed="64"/>
        </right>
        <top style="thin">
          <color indexed="64"/>
        </top>
        <bottom style="thin">
          <color indexed="64"/>
        </bottom>
      </border>
    </dxf>
    <dxf>
      <font>
        <condense val="0"/>
        <extend val="0"/>
        <color indexed="8"/>
      </font>
      <border>
        <left style="thin">
          <color indexed="64"/>
        </left>
        <right/>
        <top style="thin">
          <color indexed="64"/>
        </top>
        <bottom style="thin">
          <color indexed="64"/>
        </bottom>
      </border>
    </dxf>
    <dxf>
      <font>
        <condense val="0"/>
        <extend val="0"/>
        <color indexed="9"/>
      </font>
      <border>
        <left style="thin">
          <color indexed="64"/>
        </left>
        <right/>
        <top style="thin">
          <color indexed="64"/>
        </top>
        <bottom style="thin">
          <color indexed="64"/>
        </bottom>
      </border>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ill>
        <patternFill>
          <bgColor rgb="FFFFFF00"/>
        </patternFill>
      </fill>
    </dxf>
    <dxf>
      <fill>
        <patternFill>
          <bgColor rgb="FF92D050"/>
        </patternFill>
      </fill>
    </dxf>
    <dxf>
      <fill>
        <patternFill>
          <bgColor rgb="FFFFC000"/>
        </patternFill>
      </fill>
    </dxf>
    <dxf>
      <fill>
        <patternFill>
          <bgColor rgb="FF00FF00"/>
        </patternFill>
      </fill>
    </dxf>
    <dxf>
      <fill>
        <patternFill>
          <bgColor theme="6"/>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ont>
        <condense val="0"/>
        <extend val="0"/>
        <color indexed="8"/>
      </font>
      <border>
        <left/>
        <right style="thin">
          <color indexed="64"/>
        </right>
        <top style="thin">
          <color indexed="64"/>
        </top>
        <bottom style="thin">
          <color indexed="64"/>
        </bottom>
      </border>
    </dxf>
    <dxf>
      <font>
        <condense val="0"/>
        <extend val="0"/>
        <color indexed="8"/>
      </font>
      <border>
        <left style="thin">
          <color indexed="64"/>
        </left>
        <right/>
        <top style="thin">
          <color indexed="64"/>
        </top>
        <bottom style="thin">
          <color indexed="64"/>
        </bottom>
      </border>
    </dxf>
    <dxf>
      <font>
        <condense val="0"/>
        <extend val="0"/>
        <color indexed="9"/>
      </font>
      <border>
        <left style="thin">
          <color indexed="64"/>
        </left>
        <right/>
        <top style="thin">
          <color indexed="64"/>
        </top>
        <bottom style="thin">
          <color indexed="64"/>
        </bottom>
      </border>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ont>
        <condense val="0"/>
        <extend val="0"/>
        <color indexed="8"/>
      </font>
      <border>
        <left/>
        <right style="thin">
          <color indexed="64"/>
        </right>
        <top style="thin">
          <color indexed="64"/>
        </top>
        <bottom style="thin">
          <color indexed="64"/>
        </bottom>
      </border>
    </dxf>
    <dxf>
      <font>
        <condense val="0"/>
        <extend val="0"/>
        <color indexed="9"/>
      </font>
      <border>
        <left style="thin">
          <color indexed="64"/>
        </left>
        <right/>
        <top style="thin">
          <color indexed="64"/>
        </top>
        <bottom style="thin">
          <color indexed="64"/>
        </bottom>
      </border>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ill>
        <patternFill>
          <bgColor theme="0"/>
        </patternFill>
      </fill>
    </dxf>
    <dxf>
      <fill>
        <patternFill patternType="solid">
          <bgColor theme="0" tint="-4.9989318521683403E-2"/>
        </patternFill>
      </fill>
    </dxf>
    <dxf>
      <fill>
        <patternFill patternType="lightDown"/>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
      <font>
        <condense val="0"/>
        <extend val="0"/>
        <color indexed="9"/>
      </font>
      <fill>
        <patternFill>
          <bgColor indexed="10"/>
        </patternFill>
      </fill>
    </dxf>
    <dxf>
      <font>
        <condense val="0"/>
        <extend val="0"/>
        <color indexed="9"/>
      </font>
      <fill>
        <patternFill>
          <bgColor indexed="51"/>
        </patternFill>
      </fill>
    </dxf>
    <dxf>
      <font>
        <condense val="0"/>
        <extend val="0"/>
        <color indexed="8"/>
      </font>
      <fill>
        <patternFill>
          <bgColor indexed="13"/>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2392680</xdr:colOff>
      <xdr:row>0</xdr:row>
      <xdr:rowOff>167640</xdr:rowOff>
    </xdr:from>
    <xdr:to>
      <xdr:col>6</xdr:col>
      <xdr:colOff>3941124</xdr:colOff>
      <xdr:row>0</xdr:row>
      <xdr:rowOff>914696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240000" y="167640"/>
          <a:ext cx="1548444" cy="747056"/>
        </a:xfrm>
        <a:prstGeom prst="rect">
          <a:avLst/>
        </a:prstGeom>
      </xdr:spPr>
    </xdr:pic>
    <xdr:clientData/>
  </xdr:twoCellAnchor>
  <xdr:twoCellAnchor editAs="oneCell">
    <xdr:from>
      <xdr:col>2</xdr:col>
      <xdr:colOff>76200</xdr:colOff>
      <xdr:row>23</xdr:row>
      <xdr:rowOff>19050</xdr:rowOff>
    </xdr:from>
    <xdr:to>
      <xdr:col>2</xdr:col>
      <xdr:colOff>2477316</xdr:colOff>
      <xdr:row>23</xdr:row>
      <xdr:rowOff>990600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1400" y="15830550"/>
          <a:ext cx="2401116"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2346960</xdr:colOff>
      <xdr:row>0</xdr:row>
      <xdr:rowOff>121920</xdr:rowOff>
    </xdr:from>
    <xdr:to>
      <xdr:col>9</xdr:col>
      <xdr:colOff>3895478</xdr:colOff>
      <xdr:row>0</xdr:row>
      <xdr:rowOff>865696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0452080" y="121920"/>
          <a:ext cx="1548518" cy="743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2407920</xdr:colOff>
      <xdr:row>0</xdr:row>
      <xdr:rowOff>152400</xdr:rowOff>
    </xdr:from>
    <xdr:to>
      <xdr:col>9</xdr:col>
      <xdr:colOff>3956438</xdr:colOff>
      <xdr:row>0</xdr:row>
      <xdr:rowOff>896176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513040" y="152400"/>
          <a:ext cx="1548518" cy="743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2392680</xdr:colOff>
      <xdr:row>0</xdr:row>
      <xdr:rowOff>152400</xdr:rowOff>
    </xdr:from>
    <xdr:to>
      <xdr:col>9</xdr:col>
      <xdr:colOff>3941198</xdr:colOff>
      <xdr:row>0</xdr:row>
      <xdr:rowOff>896176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0574000" y="152400"/>
          <a:ext cx="1548518" cy="7437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2468880</xdr:colOff>
      <xdr:row>0</xdr:row>
      <xdr:rowOff>152400</xdr:rowOff>
    </xdr:from>
    <xdr:to>
      <xdr:col>9</xdr:col>
      <xdr:colOff>4017398</xdr:colOff>
      <xdr:row>0</xdr:row>
      <xdr:rowOff>896176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833205" y="152400"/>
          <a:ext cx="1548518" cy="743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2377440</xdr:colOff>
      <xdr:row>0</xdr:row>
      <xdr:rowOff>152400</xdr:rowOff>
    </xdr:from>
    <xdr:to>
      <xdr:col>9</xdr:col>
      <xdr:colOff>3925958</xdr:colOff>
      <xdr:row>0</xdr:row>
      <xdr:rowOff>896176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741765" y="152400"/>
          <a:ext cx="1548518" cy="743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581025</xdr:colOff>
      <xdr:row>0</xdr:row>
      <xdr:rowOff>114300</xdr:rowOff>
    </xdr:from>
    <xdr:to>
      <xdr:col>11</xdr:col>
      <xdr:colOff>189711</xdr:colOff>
      <xdr:row>37</xdr:row>
      <xdr:rowOff>141990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81025" y="114300"/>
          <a:ext cx="6314286" cy="70761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R72"/>
  <sheetViews>
    <sheetView tabSelected="1" zoomScale="55" zoomScaleNormal="55" workbookViewId="0">
      <pane xSplit="2" ySplit="8" topLeftCell="C9" activePane="bottomRight" state="frozen"/>
      <selection activeCell="K1" sqref="K1:K1048576"/>
      <selection pane="topRight" activeCell="K1" sqref="K1:K1048576"/>
      <selection pane="bottomLeft" activeCell="K1" sqref="K1:K1048576"/>
      <selection pane="bottomRight" activeCell="D17" sqref="D17:G17"/>
    </sheetView>
  </sheetViews>
  <sheetFormatPr defaultColWidth="9.140625" defaultRowHeight="21" x14ac:dyDescent="0.35"/>
  <cols>
    <col min="1" max="1" width="1.7109375" style="3" customWidth="1"/>
    <col min="2" max="2" width="21.140625" style="3" customWidth="1"/>
    <col min="3" max="3" width="50.42578125" style="3" customWidth="1"/>
    <col min="4" max="5" width="33.85546875" style="3" customWidth="1"/>
    <col min="6" max="6" width="3.5703125" style="3" bestFit="1" customWidth="1"/>
    <col min="7" max="8" width="62.140625" style="3" customWidth="1"/>
    <col min="9" max="9" width="8.5703125" style="46" customWidth="1"/>
    <col min="10" max="10" width="62.140625" style="46" customWidth="1"/>
    <col min="11" max="11" width="2.7109375" style="46" customWidth="1"/>
    <col min="12" max="13" width="62.140625" style="46" customWidth="1"/>
    <col min="14" max="44" width="9.140625" style="46"/>
    <col min="45" max="16384" width="9.140625" style="3"/>
  </cols>
  <sheetData>
    <row r="1" spans="1:44" ht="75" customHeight="1" thickBot="1" x14ac:dyDescent="0.4">
      <c r="A1" s="55"/>
      <c r="B1" s="112" t="s">
        <v>28</v>
      </c>
      <c r="C1" s="112"/>
      <c r="D1" s="112"/>
      <c r="E1" s="112"/>
      <c r="F1" s="112"/>
      <c r="G1" s="112"/>
      <c r="H1" s="54"/>
    </row>
    <row r="2" spans="1:44" s="24" customFormat="1" ht="50.1" customHeight="1" x14ac:dyDescent="0.35">
      <c r="A2" s="26"/>
      <c r="B2" s="13" t="s">
        <v>12</v>
      </c>
      <c r="C2" s="127" t="s">
        <v>110</v>
      </c>
      <c r="D2" s="128"/>
      <c r="E2" s="14" t="s">
        <v>30</v>
      </c>
      <c r="F2" s="127" t="s">
        <v>111</v>
      </c>
      <c r="G2" s="129"/>
      <c r="H2" s="2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row>
    <row r="3" spans="1:44" s="24" customFormat="1" ht="50.1" customHeight="1" x14ac:dyDescent="0.35">
      <c r="A3" s="26"/>
      <c r="B3" s="15" t="s">
        <v>31</v>
      </c>
      <c r="C3" s="130" t="s">
        <v>151</v>
      </c>
      <c r="D3" s="131"/>
      <c r="E3" s="10" t="s">
        <v>36</v>
      </c>
      <c r="F3" s="132" t="s">
        <v>318</v>
      </c>
      <c r="G3" s="133"/>
      <c r="H3" s="2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row>
    <row r="4" spans="1:44" s="24" customFormat="1" ht="50.1" customHeight="1" x14ac:dyDescent="0.35">
      <c r="A4" s="26"/>
      <c r="B4" s="15" t="s">
        <v>32</v>
      </c>
      <c r="C4" s="137"/>
      <c r="D4" s="131"/>
      <c r="E4" s="10" t="s">
        <v>33</v>
      </c>
      <c r="F4" s="132">
        <v>42998</v>
      </c>
      <c r="G4" s="133"/>
      <c r="H4" s="2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1:44" s="24" customFormat="1" ht="70.5" customHeight="1" x14ac:dyDescent="0.35">
      <c r="A5" s="26"/>
      <c r="B5" s="15" t="s">
        <v>34</v>
      </c>
      <c r="C5" s="138"/>
      <c r="D5" s="139"/>
      <c r="E5" s="139"/>
      <c r="F5" s="139"/>
      <c r="G5" s="140"/>
      <c r="H5" s="2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row>
    <row r="6" spans="1:44" s="24" customFormat="1" ht="73.5" customHeight="1" x14ac:dyDescent="0.35">
      <c r="A6" s="26"/>
      <c r="B6" s="15" t="s">
        <v>35</v>
      </c>
      <c r="C6" s="141" t="s">
        <v>112</v>
      </c>
      <c r="D6" s="142"/>
      <c r="E6" s="142"/>
      <c r="F6" s="142"/>
      <c r="G6" s="143"/>
      <c r="H6" s="2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row>
    <row r="7" spans="1:44" ht="50.1" customHeight="1" thickBot="1" x14ac:dyDescent="0.4">
      <c r="A7" s="28"/>
      <c r="B7" s="124" t="s">
        <v>5</v>
      </c>
      <c r="C7" s="125"/>
      <c r="D7" s="125"/>
      <c r="E7" s="125"/>
      <c r="F7" s="125"/>
      <c r="G7" s="126"/>
      <c r="H7" s="29"/>
    </row>
    <row r="8" spans="1:44" s="9" customFormat="1" ht="9.9499999999999993" customHeight="1" thickBot="1" x14ac:dyDescent="0.4">
      <c r="A8" s="30"/>
      <c r="B8" s="8"/>
      <c r="C8" s="8"/>
      <c r="D8" s="8"/>
      <c r="E8" s="8"/>
      <c r="F8" s="8"/>
      <c r="G8" s="8"/>
      <c r="H8" s="29"/>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row>
    <row r="9" spans="1:44" ht="99.95" customHeight="1" x14ac:dyDescent="0.35">
      <c r="A9" s="1"/>
      <c r="B9" s="16" t="s">
        <v>17</v>
      </c>
      <c r="C9" s="87">
        <v>2</v>
      </c>
      <c r="D9" s="113"/>
      <c r="E9" s="114"/>
      <c r="F9" s="79">
        <v>1</v>
      </c>
      <c r="G9" s="51" t="s">
        <v>8</v>
      </c>
      <c r="H9" s="31"/>
    </row>
    <row r="10" spans="1:44" ht="99.75" customHeight="1" x14ac:dyDescent="0.35">
      <c r="A10" s="1"/>
      <c r="B10" s="134" t="s">
        <v>20</v>
      </c>
      <c r="C10" s="115" t="s">
        <v>336</v>
      </c>
      <c r="D10" s="116"/>
      <c r="E10" s="117"/>
      <c r="F10" s="80">
        <v>2</v>
      </c>
      <c r="G10" s="52" t="s">
        <v>9</v>
      </c>
      <c r="H10" s="31"/>
    </row>
    <row r="11" spans="1:44" ht="99.95" customHeight="1" x14ac:dyDescent="0.35">
      <c r="A11" s="32"/>
      <c r="B11" s="135"/>
      <c r="C11" s="118"/>
      <c r="D11" s="119"/>
      <c r="E11" s="120"/>
      <c r="F11" s="12">
        <v>3</v>
      </c>
      <c r="G11" s="52" t="s">
        <v>10</v>
      </c>
      <c r="H11" s="31"/>
    </row>
    <row r="12" spans="1:44" ht="107.25" customHeight="1" thickBot="1" x14ac:dyDescent="0.4">
      <c r="A12" s="32"/>
      <c r="B12" s="136"/>
      <c r="C12" s="121"/>
      <c r="D12" s="122"/>
      <c r="E12" s="123"/>
      <c r="F12" s="17">
        <v>4</v>
      </c>
      <c r="G12" s="53" t="s">
        <v>11</v>
      </c>
      <c r="H12" s="31"/>
      <c r="AR12" s="3"/>
    </row>
    <row r="13" spans="1:44" ht="9.9499999999999993" customHeight="1" thickBot="1" x14ac:dyDescent="0.4">
      <c r="A13" s="4"/>
      <c r="B13" s="5"/>
      <c r="C13" s="5"/>
      <c r="D13" s="5"/>
      <c r="E13" s="5"/>
      <c r="F13" s="5"/>
      <c r="G13" s="5"/>
      <c r="H13" s="6"/>
      <c r="AR13" s="3"/>
    </row>
    <row r="14" spans="1:44" s="43" customFormat="1" ht="24.95" customHeight="1" thickBot="1" x14ac:dyDescent="0.4">
      <c r="A14" s="41"/>
      <c r="B14" s="41"/>
      <c r="C14" s="41"/>
      <c r="D14" s="41"/>
      <c r="E14" s="41"/>
      <c r="F14" s="41"/>
      <c r="G14" s="41"/>
      <c r="H14" s="41"/>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row>
    <row r="15" spans="1:44" s="23" customFormat="1" ht="24.95" customHeight="1" x14ac:dyDescent="0.25">
      <c r="A15" s="33"/>
      <c r="B15" s="34" t="s">
        <v>19</v>
      </c>
      <c r="C15" s="42" t="s">
        <v>3</v>
      </c>
      <c r="D15" s="34" t="s">
        <v>120</v>
      </c>
      <c r="E15" s="34"/>
      <c r="F15" s="34"/>
      <c r="G15" s="34"/>
      <c r="H15" s="25"/>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row>
    <row r="16" spans="1:44" ht="139.5" customHeight="1" x14ac:dyDescent="0.35">
      <c r="A16" s="1"/>
      <c r="B16" s="57" t="s">
        <v>21</v>
      </c>
      <c r="C16" s="56">
        <f>'Strategic Case'!F6</f>
        <v>1</v>
      </c>
      <c r="D16" s="145" t="str">
        <f>'Strategic Case'!F7</f>
        <v>All main elements are covered.</v>
      </c>
      <c r="E16" s="145"/>
      <c r="F16" s="145"/>
      <c r="G16" s="146"/>
      <c r="H16" s="2"/>
    </row>
    <row r="17" spans="1:44" ht="139.5" customHeight="1" x14ac:dyDescent="0.35">
      <c r="A17" s="1"/>
      <c r="B17" s="57" t="s">
        <v>22</v>
      </c>
      <c r="C17" s="56">
        <f>'Economic Case'!F6</f>
        <v>2</v>
      </c>
      <c r="D17" s="149" t="str">
        <f>'Economic Case'!F7</f>
        <v>The requirements are either fully or substantially met for most aspects. Where requirements are not met it is relatively minor, use of NTEM6.2 for forecasting and lack of micro-simulation input to the strategic model.  
Given the size of the BCR (now 11.5) these issues can be accepted as not likely to change the value for money category (very high) of the scheme.</v>
      </c>
      <c r="E17" s="149"/>
      <c r="F17" s="149"/>
      <c r="G17" s="150"/>
      <c r="H17" s="2"/>
    </row>
    <row r="18" spans="1:44" ht="139.5" customHeight="1" x14ac:dyDescent="0.35">
      <c r="A18" s="1"/>
      <c r="B18" s="57" t="s">
        <v>23</v>
      </c>
      <c r="C18" s="56">
        <f>'Financial Case'!F6</f>
        <v>1</v>
      </c>
      <c r="D18" s="147" t="str">
        <f>'Financial Case'!F7</f>
        <v xml:space="preserve">All main elements are covered. </v>
      </c>
      <c r="E18" s="147"/>
      <c r="F18" s="147"/>
      <c r="G18" s="148"/>
      <c r="H18" s="2"/>
    </row>
    <row r="19" spans="1:44" ht="139.5" customHeight="1" x14ac:dyDescent="0.35">
      <c r="A19" s="1"/>
      <c r="B19" s="58" t="s">
        <v>24</v>
      </c>
      <c r="C19" s="56">
        <f>'Commercial Case'!F6</f>
        <v>1</v>
      </c>
      <c r="D19" s="145" t="str">
        <f>'Commercial Case'!F7</f>
        <v>All main elements are covered.</v>
      </c>
      <c r="E19" s="145"/>
      <c r="F19" s="145"/>
      <c r="G19" s="146"/>
      <c r="H19" s="2"/>
    </row>
    <row r="20" spans="1:44" ht="139.5" customHeight="1" x14ac:dyDescent="0.35">
      <c r="A20" s="1"/>
      <c r="B20" s="57" t="s">
        <v>26</v>
      </c>
      <c r="C20" s="56">
        <f>'Management Case'!F6</f>
        <v>1</v>
      </c>
      <c r="D20" s="145" t="str">
        <f>'Management Case'!F7</f>
        <v>All main elements are covered.</v>
      </c>
      <c r="E20" s="145"/>
      <c r="F20" s="145"/>
      <c r="G20" s="146"/>
      <c r="H20" s="2"/>
    </row>
    <row r="21" spans="1:44" s="9" customFormat="1" ht="9.9499999999999993" customHeight="1" thickBot="1" x14ac:dyDescent="0.4">
      <c r="A21" s="39"/>
      <c r="B21" s="19"/>
      <c r="C21" s="5"/>
      <c r="D21" s="19"/>
      <c r="E21" s="19"/>
      <c r="F21" s="19"/>
      <c r="G21" s="19"/>
      <c r="H21" s="40"/>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row>
    <row r="22" spans="1:44" s="41" customFormat="1" ht="24.95" customHeight="1" thickBot="1" x14ac:dyDescent="0.4">
      <c r="A22" s="44"/>
      <c r="B22" s="44"/>
      <c r="D22" s="44"/>
      <c r="E22" s="44"/>
      <c r="F22" s="44"/>
      <c r="G22" s="44"/>
      <c r="H22" s="44"/>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row>
    <row r="23" spans="1:44" s="23" customFormat="1" ht="24.95" customHeight="1" thickBot="1" x14ac:dyDescent="0.3">
      <c r="A23" s="33"/>
      <c r="B23" s="34" t="s">
        <v>7</v>
      </c>
      <c r="C23" s="34"/>
      <c r="D23" s="34"/>
      <c r="E23" s="34"/>
      <c r="F23" s="34"/>
      <c r="G23" s="34"/>
      <c r="H23" s="35"/>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row>
    <row r="24" spans="1:44" s="22" customFormat="1" ht="80.099999999999994" customHeight="1" thickBot="1" x14ac:dyDescent="0.4">
      <c r="A24" s="20"/>
      <c r="B24" s="59" t="s">
        <v>29</v>
      </c>
      <c r="C24" s="144">
        <v>1</v>
      </c>
      <c r="D24" s="144"/>
      <c r="E24" s="60" t="s">
        <v>6</v>
      </c>
      <c r="F24" s="132">
        <v>42998</v>
      </c>
      <c r="G24" s="133"/>
      <c r="H24" s="21"/>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row>
    <row r="25" spans="1:44" ht="9.9499999999999993" customHeight="1" thickBot="1" x14ac:dyDescent="0.4">
      <c r="A25" s="36"/>
      <c r="B25" s="37"/>
      <c r="C25" s="37"/>
      <c r="D25" s="37"/>
      <c r="E25" s="37"/>
      <c r="F25" s="37"/>
      <c r="G25" s="37"/>
      <c r="H25" s="38"/>
      <c r="AR25" s="3"/>
    </row>
    <row r="26" spans="1:44" s="46" customFormat="1" ht="24.95" customHeight="1" x14ac:dyDescent="0.35"/>
    <row r="27" spans="1:44" s="46" customFormat="1" x14ac:dyDescent="0.35"/>
    <row r="28" spans="1:44" s="46" customFormat="1" x14ac:dyDescent="0.35"/>
    <row r="29" spans="1:44" s="46" customFormat="1" x14ac:dyDescent="0.35"/>
    <row r="30" spans="1:44" s="46" customFormat="1" x14ac:dyDescent="0.35"/>
    <row r="31" spans="1:44" s="46" customFormat="1" ht="21" customHeight="1" x14ac:dyDescent="0.35"/>
    <row r="32" spans="1:44" s="46" customFormat="1" x14ac:dyDescent="0.35"/>
    <row r="33" s="46" customFormat="1" x14ac:dyDescent="0.35"/>
    <row r="34" s="46" customFormat="1" x14ac:dyDescent="0.35"/>
    <row r="35" s="46" customFormat="1" x14ac:dyDescent="0.35"/>
    <row r="36" s="46" customFormat="1" x14ac:dyDescent="0.35"/>
    <row r="37" s="46" customFormat="1" x14ac:dyDescent="0.35"/>
    <row r="38" s="46" customFormat="1" ht="21" customHeight="1" x14ac:dyDescent="0.35"/>
    <row r="39" s="46" customFormat="1" x14ac:dyDescent="0.35"/>
    <row r="40" s="46" customFormat="1" x14ac:dyDescent="0.35"/>
    <row r="41" s="46" customFormat="1" x14ac:dyDescent="0.35"/>
    <row r="42" s="46" customFormat="1" ht="21" customHeight="1" x14ac:dyDescent="0.35"/>
    <row r="43" s="46" customFormat="1" x14ac:dyDescent="0.35"/>
    <row r="44" s="46" customFormat="1" x14ac:dyDescent="0.35"/>
    <row r="45" s="46" customFormat="1" x14ac:dyDescent="0.35"/>
    <row r="46" s="46" customFormat="1" x14ac:dyDescent="0.35"/>
    <row r="47" s="46" customFormat="1" x14ac:dyDescent="0.35"/>
    <row r="48" s="46" customFormat="1" x14ac:dyDescent="0.35"/>
    <row r="49" s="46" customFormat="1" x14ac:dyDescent="0.35"/>
    <row r="50" s="46" customFormat="1" x14ac:dyDescent="0.35"/>
    <row r="51" s="46" customFormat="1" x14ac:dyDescent="0.35"/>
    <row r="52" s="46" customFormat="1" x14ac:dyDescent="0.35"/>
    <row r="53" s="46" customFormat="1" x14ac:dyDescent="0.35"/>
    <row r="54" s="46" customFormat="1" x14ac:dyDescent="0.35"/>
    <row r="55" s="46" customFormat="1" x14ac:dyDescent="0.35"/>
    <row r="56" s="46" customFormat="1" ht="21" customHeight="1" x14ac:dyDescent="0.35"/>
    <row r="57" s="46" customFormat="1" x14ac:dyDescent="0.35"/>
    <row r="58" s="46" customFormat="1" x14ac:dyDescent="0.35"/>
    <row r="59" s="46" customFormat="1" x14ac:dyDescent="0.35"/>
    <row r="60" s="46" customFormat="1" x14ac:dyDescent="0.35"/>
    <row r="61" s="46" customFormat="1" x14ac:dyDescent="0.35"/>
    <row r="62" s="46" customFormat="1" x14ac:dyDescent="0.35"/>
    <row r="63" s="46" customFormat="1" x14ac:dyDescent="0.35"/>
    <row r="64" s="46" customFormat="1" x14ac:dyDescent="0.35"/>
    <row r="65" s="46" customFormat="1" x14ac:dyDescent="0.35"/>
    <row r="66" s="46" customFormat="1" x14ac:dyDescent="0.35"/>
    <row r="67" s="46" customFormat="1" x14ac:dyDescent="0.35"/>
    <row r="68" s="46" customFormat="1" x14ac:dyDescent="0.35"/>
    <row r="69" s="46" customFormat="1" x14ac:dyDescent="0.35"/>
    <row r="70" s="46" customFormat="1" x14ac:dyDescent="0.35"/>
    <row r="71" s="46" customFormat="1" x14ac:dyDescent="0.35"/>
    <row r="72" s="46" customFormat="1" x14ac:dyDescent="0.35"/>
  </sheetData>
  <mergeCells count="20">
    <mergeCell ref="C24:D24"/>
    <mergeCell ref="F24:G24"/>
    <mergeCell ref="D20:G20"/>
    <mergeCell ref="D16:G16"/>
    <mergeCell ref="D18:G18"/>
    <mergeCell ref="D19:G19"/>
    <mergeCell ref="D17:G17"/>
    <mergeCell ref="B1:G1"/>
    <mergeCell ref="D9:E9"/>
    <mergeCell ref="C10:E12"/>
    <mergeCell ref="B7:G7"/>
    <mergeCell ref="C2:D2"/>
    <mergeCell ref="F2:G2"/>
    <mergeCell ref="C3:D3"/>
    <mergeCell ref="F3:G3"/>
    <mergeCell ref="B10:B12"/>
    <mergeCell ref="C4:D4"/>
    <mergeCell ref="F4:G4"/>
    <mergeCell ref="C5:G5"/>
    <mergeCell ref="C6:G6"/>
  </mergeCells>
  <conditionalFormatting sqref="C9 C16 C18:C20">
    <cfRule type="cellIs" dxfId="134" priority="28" stopIfTrue="1" operator="equal">
      <formula>2</formula>
    </cfRule>
    <cfRule type="cellIs" dxfId="133" priority="29" stopIfTrue="1" operator="equal">
      <formula>3</formula>
    </cfRule>
    <cfRule type="cellIs" dxfId="132" priority="30" stopIfTrue="1" operator="equal">
      <formula>4</formula>
    </cfRule>
  </conditionalFormatting>
  <conditionalFormatting sqref="C24">
    <cfRule type="cellIs" dxfId="131" priority="22" stopIfTrue="1" operator="equal">
      <formula>2</formula>
    </cfRule>
    <cfRule type="cellIs" dxfId="130" priority="23" stopIfTrue="1" operator="equal">
      <formula>3</formula>
    </cfRule>
    <cfRule type="cellIs" dxfId="129" priority="24" stopIfTrue="1" operator="equal">
      <formula>4</formula>
    </cfRule>
  </conditionalFormatting>
  <conditionalFormatting sqref="C17">
    <cfRule type="cellIs" dxfId="128" priority="10" operator="equal">
      <formula>"n/a"</formula>
    </cfRule>
    <cfRule type="cellIs" dxfId="127" priority="11" operator="equal">
      <formula>"n/a"</formula>
    </cfRule>
    <cfRule type="cellIs" dxfId="126" priority="12" operator="equal">
      <formula>"n/a"</formula>
    </cfRule>
    <cfRule type="cellIs" priority="13" operator="equal">
      <formula>"n/a"</formula>
    </cfRule>
    <cfRule type="cellIs" dxfId="125" priority="14" stopIfTrue="1" operator="equal">
      <formula>2</formula>
    </cfRule>
    <cfRule type="cellIs" dxfId="124" priority="15" stopIfTrue="1" operator="equal">
      <formula>3</formula>
    </cfRule>
    <cfRule type="cellIs" dxfId="123" priority="16" stopIfTrue="1" operator="equal">
      <formula>4</formula>
    </cfRule>
  </conditionalFormatting>
  <conditionalFormatting sqref="F11:F12">
    <cfRule type="expression" dxfId="122" priority="88" stopIfTrue="1">
      <formula>$C$9=$F11</formula>
    </cfRule>
  </conditionalFormatting>
  <conditionalFormatting sqref="G9:G12">
    <cfRule type="expression" dxfId="121" priority="9" stopIfTrue="1">
      <formula>$C$8=#REF!</formula>
    </cfRule>
  </conditionalFormatting>
  <conditionalFormatting sqref="F10">
    <cfRule type="cellIs" dxfId="120" priority="4" stopIfTrue="1" operator="equal">
      <formula>2</formula>
    </cfRule>
    <cfRule type="cellIs" dxfId="119" priority="5" stopIfTrue="1" operator="equal">
      <formula>3</formula>
    </cfRule>
    <cfRule type="cellIs" dxfId="118" priority="6" stopIfTrue="1" operator="equal">
      <formula>4</formula>
    </cfRule>
  </conditionalFormatting>
  <conditionalFormatting sqref="F9">
    <cfRule type="cellIs" dxfId="117" priority="1" stopIfTrue="1" operator="equal">
      <formula>2</formula>
    </cfRule>
    <cfRule type="cellIs" dxfId="116" priority="2" stopIfTrue="1" operator="equal">
      <formula>3</formula>
    </cfRule>
    <cfRule type="cellIs" dxfId="115" priority="3" stopIfTrue="1" operator="equal">
      <formula>4</formula>
    </cfRule>
  </conditionalFormatting>
  <dataValidations count="2">
    <dataValidation type="list" allowBlank="1" showInputMessage="1" showErrorMessage="1" sqref="C9 C24 C16 C18:C20 F9:F10" xr:uid="{00000000-0002-0000-0000-000000000000}">
      <formula1>"1,2,3,4"</formula1>
    </dataValidation>
    <dataValidation type="list" allowBlank="1" showInputMessage="1" showErrorMessage="1" sqref="C17" xr:uid="{00000000-0002-0000-0000-000001000000}">
      <formula1>"1,2,3,4, n/a"</formula1>
    </dataValidation>
  </dataValidations>
  <pageMargins left="0.78740157480314965" right="0.59055118110236227" top="0.74803149606299213" bottom="0.74803149606299213" header="0.31496062992125984" footer="0.31496062992125984"/>
  <pageSetup paperSize="9" scale="3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N26"/>
  <sheetViews>
    <sheetView zoomScale="50" zoomScaleNormal="50" workbookViewId="0">
      <pane xSplit="5" ySplit="5" topLeftCell="F6" activePane="bottomRight" state="frozen"/>
      <selection activeCell="D20" sqref="D20:G20"/>
      <selection pane="topRight" activeCell="D20" sqref="D20:G20"/>
      <selection pane="bottomLeft" activeCell="D20" sqref="D20:G20"/>
      <selection pane="bottomRight" activeCell="F7" sqref="F7:H9"/>
    </sheetView>
  </sheetViews>
  <sheetFormatPr defaultColWidth="9.140625" defaultRowHeight="21" x14ac:dyDescent="0.35"/>
  <cols>
    <col min="1" max="1" width="1.7109375" style="3" customWidth="1"/>
    <col min="2" max="2" width="7.7109375" style="3" customWidth="1"/>
    <col min="3" max="3" width="50.42578125" style="3" customWidth="1"/>
    <col min="4" max="5" width="33.85546875" style="3" customWidth="1"/>
    <col min="6" max="6" width="30" style="3" bestFit="1" customWidth="1"/>
    <col min="7" max="8" width="62.140625" style="3" customWidth="1"/>
    <col min="9" max="9" width="8.5703125" style="3" customWidth="1"/>
    <col min="10" max="10" width="117.85546875" style="3" customWidth="1"/>
    <col min="11" max="11" width="2.7109375" style="3" customWidth="1"/>
    <col min="12" max="12" width="91.28515625" style="3" customWidth="1"/>
    <col min="13" max="13" width="105.7109375" style="3" customWidth="1"/>
    <col min="14" max="14" width="91.28515625" style="3" customWidth="1"/>
    <col min="15" max="16384" width="9.140625" style="3"/>
  </cols>
  <sheetData>
    <row r="1" spans="1:40" ht="71.25" customHeight="1" thickBot="1" x14ac:dyDescent="0.4">
      <c r="A1" s="179"/>
      <c r="B1" s="112" t="s">
        <v>28</v>
      </c>
      <c r="C1" s="112"/>
      <c r="D1" s="112"/>
      <c r="E1" s="112"/>
      <c r="F1" s="112"/>
      <c r="G1" s="112"/>
      <c r="H1" s="112"/>
      <c r="I1" s="112"/>
      <c r="J1" s="112"/>
      <c r="K1" s="171"/>
      <c r="L1"/>
      <c r="N1"/>
    </row>
    <row r="2" spans="1:40" s="7" customFormat="1" x14ac:dyDescent="0.35">
      <c r="A2" s="180"/>
      <c r="B2" s="151" t="s">
        <v>12</v>
      </c>
      <c r="C2" s="152"/>
      <c r="D2" s="152"/>
      <c r="E2" s="153"/>
      <c r="F2" s="127" t="str">
        <f>Summary!C2</f>
        <v>Crewe Green Roundabout</v>
      </c>
      <c r="G2" s="177"/>
      <c r="H2" s="177"/>
      <c r="I2" s="177"/>
      <c r="J2" s="129"/>
      <c r="K2" s="172"/>
      <c r="L2"/>
      <c r="N2"/>
    </row>
    <row r="3" spans="1:40" s="7" customFormat="1" x14ac:dyDescent="0.35">
      <c r="A3" s="180"/>
      <c r="B3" s="154" t="s">
        <v>36</v>
      </c>
      <c r="C3" s="155"/>
      <c r="D3" s="155"/>
      <c r="E3" s="156"/>
      <c r="F3" s="137" t="str">
        <f>Summary!F3</f>
        <v>Full Approval</v>
      </c>
      <c r="G3" s="188"/>
      <c r="H3" s="10" t="s">
        <v>0</v>
      </c>
      <c r="I3" s="189">
        <f>Summary!F4</f>
        <v>42998</v>
      </c>
      <c r="J3" s="190"/>
      <c r="K3" s="172"/>
      <c r="L3"/>
      <c r="N3"/>
    </row>
    <row r="4" spans="1:40" ht="39.75" thickBot="1" x14ac:dyDescent="0.4">
      <c r="A4" s="180"/>
      <c r="B4" s="191" t="s">
        <v>18</v>
      </c>
      <c r="C4" s="192"/>
      <c r="D4" s="192"/>
      <c r="E4" s="192"/>
      <c r="F4" s="193"/>
      <c r="G4" s="193"/>
      <c r="H4" s="193"/>
      <c r="I4" s="193"/>
      <c r="J4" s="194"/>
      <c r="K4" s="172"/>
      <c r="L4"/>
      <c r="N4"/>
    </row>
    <row r="5" spans="1:40" s="9" customFormat="1" ht="21.75" thickBot="1" x14ac:dyDescent="0.4">
      <c r="A5" s="180"/>
      <c r="B5" s="195"/>
      <c r="C5" s="195"/>
      <c r="D5" s="195"/>
      <c r="E5" s="195"/>
      <c r="F5" s="195"/>
      <c r="G5" s="195"/>
      <c r="H5" s="195"/>
      <c r="I5" s="195"/>
      <c r="J5" s="195"/>
      <c r="K5" s="172"/>
      <c r="L5"/>
      <c r="N5"/>
    </row>
    <row r="6" spans="1:40" x14ac:dyDescent="0.35">
      <c r="A6" s="180"/>
      <c r="B6" s="157" t="s">
        <v>1</v>
      </c>
      <c r="C6" s="158"/>
      <c r="D6" s="158"/>
      <c r="E6" s="159"/>
      <c r="F6" s="45">
        <v>1</v>
      </c>
      <c r="G6" s="196"/>
      <c r="H6" s="196"/>
      <c r="I6" s="45">
        <v>1</v>
      </c>
      <c r="J6" s="51" t="s">
        <v>13</v>
      </c>
      <c r="K6" s="172"/>
      <c r="L6"/>
      <c r="N6"/>
    </row>
    <row r="7" spans="1:40" x14ac:dyDescent="0.35">
      <c r="A7" s="180"/>
      <c r="B7" s="160" t="s">
        <v>113</v>
      </c>
      <c r="C7" s="161"/>
      <c r="D7" s="161"/>
      <c r="E7" s="162"/>
      <c r="F7" s="115" t="s">
        <v>317</v>
      </c>
      <c r="G7" s="116"/>
      <c r="H7" s="117"/>
      <c r="I7" s="11">
        <v>2</v>
      </c>
      <c r="J7" s="52" t="s">
        <v>14</v>
      </c>
      <c r="K7" s="172"/>
      <c r="L7"/>
      <c r="N7"/>
    </row>
    <row r="8" spans="1:40" x14ac:dyDescent="0.35">
      <c r="A8" s="180"/>
      <c r="B8" s="163"/>
      <c r="C8" s="164"/>
      <c r="D8" s="164"/>
      <c r="E8" s="165"/>
      <c r="F8" s="118"/>
      <c r="G8" s="119"/>
      <c r="H8" s="120"/>
      <c r="I8" s="12">
        <v>3</v>
      </c>
      <c r="J8" s="52" t="s">
        <v>15</v>
      </c>
      <c r="K8" s="172"/>
      <c r="L8"/>
      <c r="N8"/>
    </row>
    <row r="9" spans="1:40" ht="21.75" thickBot="1" x14ac:dyDescent="0.4">
      <c r="A9" s="180"/>
      <c r="B9" s="166"/>
      <c r="C9" s="167"/>
      <c r="D9" s="167"/>
      <c r="E9" s="168"/>
      <c r="F9" s="121"/>
      <c r="G9" s="122"/>
      <c r="H9" s="123"/>
      <c r="I9" s="17">
        <v>4</v>
      </c>
      <c r="J9" s="53" t="s">
        <v>16</v>
      </c>
      <c r="K9" s="172"/>
      <c r="L9"/>
      <c r="N9"/>
    </row>
    <row r="10" spans="1:40" ht="21.75" thickBot="1" x14ac:dyDescent="0.4">
      <c r="A10" s="181"/>
      <c r="B10" s="182"/>
      <c r="C10" s="182"/>
      <c r="D10" s="182"/>
      <c r="E10" s="182"/>
      <c r="F10" s="182"/>
      <c r="G10" s="182"/>
      <c r="H10" s="182"/>
      <c r="I10" s="182"/>
      <c r="J10" s="182"/>
      <c r="K10" s="173"/>
      <c r="L10"/>
      <c r="N10"/>
    </row>
    <row r="11" spans="1:40" s="43" customFormat="1" x14ac:dyDescent="0.35">
      <c r="A11" s="41"/>
      <c r="B11" s="41"/>
      <c r="C11" s="41"/>
      <c r="D11" s="41"/>
      <c r="E11" s="41"/>
      <c r="F11" s="41"/>
      <c r="G11" s="41"/>
      <c r="H11" s="41"/>
      <c r="I11" s="41"/>
      <c r="J11" s="41"/>
      <c r="K11" s="41"/>
      <c r="L11" s="41"/>
      <c r="M11" s="46"/>
      <c r="N11" s="41"/>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row>
    <row r="12" spans="1:40" s="18" customFormat="1" ht="42.75" thickBot="1" x14ac:dyDescent="0.3">
      <c r="A12" s="183"/>
      <c r="B12" s="63" t="s">
        <v>50</v>
      </c>
      <c r="C12" s="81" t="s">
        <v>2</v>
      </c>
      <c r="D12" s="81" t="s">
        <v>51</v>
      </c>
      <c r="E12" s="82" t="s">
        <v>109</v>
      </c>
      <c r="F12" s="109" t="s">
        <v>311</v>
      </c>
      <c r="G12" s="81" t="s">
        <v>4</v>
      </c>
      <c r="H12" s="178"/>
      <c r="I12" s="178"/>
      <c r="J12" s="178"/>
      <c r="K12" s="169"/>
      <c r="L12" s="90" t="s">
        <v>324</v>
      </c>
      <c r="M12" s="109" t="s">
        <v>325</v>
      </c>
      <c r="N12" s="90" t="s">
        <v>331</v>
      </c>
    </row>
    <row r="13" spans="1:40" s="9" customFormat="1" ht="180" customHeight="1" x14ac:dyDescent="0.35">
      <c r="A13" s="183"/>
      <c r="B13" s="68" t="s">
        <v>37</v>
      </c>
      <c r="C13" s="70" t="s">
        <v>66</v>
      </c>
      <c r="D13" s="71" t="s">
        <v>52</v>
      </c>
      <c r="E13" s="85" t="s">
        <v>129</v>
      </c>
      <c r="F13" s="62" t="s">
        <v>116</v>
      </c>
      <c r="G13" s="185" t="s">
        <v>130</v>
      </c>
      <c r="H13" s="186"/>
      <c r="I13" s="186"/>
      <c r="J13" s="187"/>
      <c r="K13" s="169"/>
      <c r="L13" s="88"/>
      <c r="M13" s="96"/>
      <c r="N13" s="88"/>
    </row>
    <row r="14" spans="1:40" s="9" customFormat="1" ht="180" customHeight="1" x14ac:dyDescent="0.35">
      <c r="A14" s="183"/>
      <c r="B14" s="69" t="s">
        <v>38</v>
      </c>
      <c r="C14" s="72" t="s">
        <v>53</v>
      </c>
      <c r="D14" s="73" t="s">
        <v>52</v>
      </c>
      <c r="E14" s="84" t="s">
        <v>129</v>
      </c>
      <c r="F14" s="61" t="s">
        <v>116</v>
      </c>
      <c r="G14" s="174" t="s">
        <v>141</v>
      </c>
      <c r="H14" s="175"/>
      <c r="I14" s="175"/>
      <c r="J14" s="176"/>
      <c r="K14" s="169"/>
      <c r="L14" s="96" t="s">
        <v>176</v>
      </c>
      <c r="M14" s="96" t="s">
        <v>306</v>
      </c>
      <c r="N14" s="88"/>
    </row>
    <row r="15" spans="1:40" s="9" customFormat="1" ht="180" customHeight="1" x14ac:dyDescent="0.35">
      <c r="A15" s="183"/>
      <c r="B15" s="69" t="s">
        <v>39</v>
      </c>
      <c r="C15" s="72" t="s">
        <v>54</v>
      </c>
      <c r="D15" s="73" t="s">
        <v>52</v>
      </c>
      <c r="E15" s="84" t="s">
        <v>131</v>
      </c>
      <c r="F15" s="61" t="s">
        <v>116</v>
      </c>
      <c r="G15" s="174" t="s">
        <v>148</v>
      </c>
      <c r="H15" s="175"/>
      <c r="I15" s="175"/>
      <c r="J15" s="176"/>
      <c r="K15" s="169"/>
      <c r="L15" s="96" t="s">
        <v>171</v>
      </c>
      <c r="M15" s="96" t="s">
        <v>307</v>
      </c>
      <c r="N15" s="96" t="s">
        <v>326</v>
      </c>
    </row>
    <row r="16" spans="1:40" s="9" customFormat="1" ht="180" customHeight="1" x14ac:dyDescent="0.35">
      <c r="A16" s="183"/>
      <c r="B16" s="69" t="s">
        <v>40</v>
      </c>
      <c r="C16" s="72" t="s">
        <v>55</v>
      </c>
      <c r="D16" s="73" t="s">
        <v>52</v>
      </c>
      <c r="E16" s="84" t="s">
        <v>132</v>
      </c>
      <c r="F16" s="61" t="s">
        <v>116</v>
      </c>
      <c r="G16" s="174" t="s">
        <v>149</v>
      </c>
      <c r="H16" s="175"/>
      <c r="I16" s="175"/>
      <c r="J16" s="176"/>
      <c r="K16" s="169"/>
      <c r="L16" s="96" t="s">
        <v>172</v>
      </c>
      <c r="M16" s="96" t="s">
        <v>308</v>
      </c>
      <c r="N16" s="88"/>
    </row>
    <row r="17" spans="1:14" s="9" customFormat="1" ht="180" customHeight="1" x14ac:dyDescent="0.35">
      <c r="A17" s="183"/>
      <c r="B17" s="69" t="s">
        <v>41</v>
      </c>
      <c r="C17" s="72" t="s">
        <v>56</v>
      </c>
      <c r="D17" s="73" t="s">
        <v>52</v>
      </c>
      <c r="E17" s="84" t="s">
        <v>132</v>
      </c>
      <c r="F17" s="61" t="s">
        <v>116</v>
      </c>
      <c r="G17" s="174" t="s">
        <v>133</v>
      </c>
      <c r="H17" s="175"/>
      <c r="I17" s="175"/>
      <c r="J17" s="176"/>
      <c r="K17" s="169"/>
      <c r="L17" s="96" t="s">
        <v>170</v>
      </c>
      <c r="M17" s="96" t="s">
        <v>309</v>
      </c>
      <c r="N17" s="88"/>
    </row>
    <row r="18" spans="1:14" s="9" customFormat="1" ht="180" customHeight="1" x14ac:dyDescent="0.35">
      <c r="A18" s="183"/>
      <c r="B18" s="69" t="s">
        <v>42</v>
      </c>
      <c r="C18" s="72" t="s">
        <v>57</v>
      </c>
      <c r="D18" s="73" t="s">
        <v>52</v>
      </c>
      <c r="E18" s="84" t="s">
        <v>142</v>
      </c>
      <c r="F18" s="61" t="s">
        <v>116</v>
      </c>
      <c r="G18" s="174" t="s">
        <v>153</v>
      </c>
      <c r="H18" s="175"/>
      <c r="I18" s="175"/>
      <c r="J18" s="176"/>
      <c r="K18" s="169"/>
      <c r="L18" s="92" t="s">
        <v>173</v>
      </c>
      <c r="M18" s="96"/>
      <c r="N18" s="88"/>
    </row>
    <row r="19" spans="1:14" s="9" customFormat="1" ht="180" customHeight="1" x14ac:dyDescent="0.35">
      <c r="A19" s="183"/>
      <c r="B19" s="69" t="s">
        <v>43</v>
      </c>
      <c r="C19" s="72" t="s">
        <v>58</v>
      </c>
      <c r="D19" s="73" t="s">
        <v>52</v>
      </c>
      <c r="E19" s="67"/>
      <c r="F19" s="61" t="s">
        <v>114</v>
      </c>
      <c r="G19" s="174" t="s">
        <v>134</v>
      </c>
      <c r="H19" s="175"/>
      <c r="I19" s="175"/>
      <c r="J19" s="176"/>
      <c r="K19" s="169"/>
      <c r="L19" s="88"/>
      <c r="M19" s="96"/>
      <c r="N19" s="88"/>
    </row>
    <row r="20" spans="1:14" s="9" customFormat="1" ht="63" customHeight="1" x14ac:dyDescent="0.35">
      <c r="A20" s="183"/>
      <c r="B20" s="69" t="s">
        <v>44</v>
      </c>
      <c r="C20" s="72" t="s">
        <v>59</v>
      </c>
      <c r="D20" s="73" t="s">
        <v>52</v>
      </c>
      <c r="E20" s="67">
        <v>2.9</v>
      </c>
      <c r="F20" s="61" t="s">
        <v>116</v>
      </c>
      <c r="G20" s="174" t="s">
        <v>152</v>
      </c>
      <c r="H20" s="175"/>
      <c r="I20" s="175"/>
      <c r="J20" s="176"/>
      <c r="K20" s="169"/>
      <c r="L20" s="88"/>
      <c r="M20" s="96"/>
      <c r="N20" s="88"/>
    </row>
    <row r="21" spans="1:14" s="9" customFormat="1" ht="409.5" customHeight="1" x14ac:dyDescent="0.35">
      <c r="A21" s="183"/>
      <c r="B21" s="69" t="s">
        <v>45</v>
      </c>
      <c r="C21" s="72" t="s">
        <v>60</v>
      </c>
      <c r="D21" s="73"/>
      <c r="E21" s="84" t="s">
        <v>135</v>
      </c>
      <c r="F21" s="61" t="s">
        <v>116</v>
      </c>
      <c r="G21" s="174" t="s">
        <v>150</v>
      </c>
      <c r="H21" s="175"/>
      <c r="I21" s="175"/>
      <c r="J21" s="176"/>
      <c r="K21" s="169"/>
      <c r="L21" s="92" t="s">
        <v>174</v>
      </c>
      <c r="M21" s="96" t="s">
        <v>310</v>
      </c>
      <c r="N21" s="96" t="s">
        <v>327</v>
      </c>
    </row>
    <row r="22" spans="1:14" s="9" customFormat="1" ht="63" customHeight="1" x14ac:dyDescent="0.35">
      <c r="A22" s="183"/>
      <c r="B22" s="69" t="s">
        <v>46</v>
      </c>
      <c r="C22" s="72" t="s">
        <v>61</v>
      </c>
      <c r="D22" s="73" t="s">
        <v>52</v>
      </c>
      <c r="E22" s="67">
        <v>2.9</v>
      </c>
      <c r="F22" s="61" t="s">
        <v>116</v>
      </c>
      <c r="G22" s="174" t="s">
        <v>136</v>
      </c>
      <c r="H22" s="175"/>
      <c r="I22" s="175"/>
      <c r="J22" s="176"/>
      <c r="K22" s="169"/>
      <c r="L22" s="88"/>
      <c r="M22" s="96"/>
      <c r="N22" s="88"/>
    </row>
    <row r="23" spans="1:14" s="9" customFormat="1" ht="180" customHeight="1" x14ac:dyDescent="0.35">
      <c r="A23" s="183"/>
      <c r="B23" s="69" t="s">
        <v>47</v>
      </c>
      <c r="C23" s="72" t="s">
        <v>62</v>
      </c>
      <c r="D23" s="73" t="s">
        <v>52</v>
      </c>
      <c r="E23" s="84" t="s">
        <v>137</v>
      </c>
      <c r="F23" s="61" t="s">
        <v>116</v>
      </c>
      <c r="G23" s="174" t="s">
        <v>138</v>
      </c>
      <c r="H23" s="175"/>
      <c r="I23" s="175"/>
      <c r="J23" s="176"/>
      <c r="K23" s="169"/>
      <c r="L23" s="88"/>
      <c r="M23" s="96"/>
      <c r="N23" s="88"/>
    </row>
    <row r="24" spans="1:14" s="9" customFormat="1" ht="180" customHeight="1" x14ac:dyDescent="0.35">
      <c r="A24" s="183"/>
      <c r="B24" s="69" t="s">
        <v>48</v>
      </c>
      <c r="C24" s="72" t="s">
        <v>63</v>
      </c>
      <c r="D24" s="73" t="s">
        <v>64</v>
      </c>
      <c r="E24" s="67">
        <v>2.11</v>
      </c>
      <c r="F24" s="61" t="s">
        <v>116</v>
      </c>
      <c r="G24" s="174" t="s">
        <v>154</v>
      </c>
      <c r="H24" s="175"/>
      <c r="I24" s="175"/>
      <c r="J24" s="176"/>
      <c r="K24" s="169"/>
      <c r="L24" s="88"/>
      <c r="M24" s="96"/>
      <c r="N24" s="88"/>
    </row>
    <row r="25" spans="1:14" s="9" customFormat="1" ht="180" customHeight="1" x14ac:dyDescent="0.35">
      <c r="A25" s="183"/>
      <c r="B25" s="69" t="s">
        <v>49</v>
      </c>
      <c r="C25" s="72" t="s">
        <v>65</v>
      </c>
      <c r="D25" s="73" t="s">
        <v>52</v>
      </c>
      <c r="E25" s="86" t="s">
        <v>139</v>
      </c>
      <c r="F25" s="61" t="s">
        <v>116</v>
      </c>
      <c r="G25" s="174" t="s">
        <v>140</v>
      </c>
      <c r="H25" s="175"/>
      <c r="I25" s="175"/>
      <c r="J25" s="176"/>
      <c r="K25" s="169"/>
      <c r="L25" s="88"/>
      <c r="M25" s="96"/>
      <c r="N25" s="88"/>
    </row>
    <row r="26" spans="1:14" s="9" customFormat="1" ht="21.75" thickBot="1" x14ac:dyDescent="0.4">
      <c r="A26" s="184"/>
      <c r="B26" s="182"/>
      <c r="C26" s="182"/>
      <c r="D26" s="182"/>
      <c r="E26" s="182"/>
      <c r="F26" s="182"/>
      <c r="G26" s="182"/>
      <c r="H26" s="182"/>
      <c r="I26" s="182"/>
      <c r="J26" s="182"/>
      <c r="K26" s="170"/>
      <c r="L26" s="89"/>
      <c r="N26" s="111"/>
    </row>
  </sheetData>
  <mergeCells count="32">
    <mergeCell ref="A1:A10"/>
    <mergeCell ref="B1:J1"/>
    <mergeCell ref="B26:J26"/>
    <mergeCell ref="A12:A26"/>
    <mergeCell ref="G13:J13"/>
    <mergeCell ref="G25:J25"/>
    <mergeCell ref="F3:G3"/>
    <mergeCell ref="I3:J3"/>
    <mergeCell ref="B4:J4"/>
    <mergeCell ref="B5:J5"/>
    <mergeCell ref="G6:H6"/>
    <mergeCell ref="G22:J22"/>
    <mergeCell ref="G21:J21"/>
    <mergeCell ref="G16:J16"/>
    <mergeCell ref="F7:H9"/>
    <mergeCell ref="B10:J10"/>
    <mergeCell ref="B2:E2"/>
    <mergeCell ref="B3:E3"/>
    <mergeCell ref="B6:E6"/>
    <mergeCell ref="B7:E9"/>
    <mergeCell ref="K12:K26"/>
    <mergeCell ref="K1:K10"/>
    <mergeCell ref="G15:J15"/>
    <mergeCell ref="G14:J14"/>
    <mergeCell ref="F2:J2"/>
    <mergeCell ref="G17:J17"/>
    <mergeCell ref="G18:J18"/>
    <mergeCell ref="G19:J19"/>
    <mergeCell ref="G20:J20"/>
    <mergeCell ref="G23:J23"/>
    <mergeCell ref="G24:J24"/>
    <mergeCell ref="H12:J12"/>
  </mergeCells>
  <conditionalFormatting sqref="F6">
    <cfRule type="cellIs" dxfId="114" priority="34" stopIfTrue="1" operator="equal">
      <formula>2</formula>
    </cfRule>
    <cfRule type="cellIs" dxfId="113" priority="35" stopIfTrue="1" operator="equal">
      <formula>3</formula>
    </cfRule>
    <cfRule type="cellIs" dxfId="112" priority="36" stopIfTrue="1" operator="equal">
      <formula>4</formula>
    </cfRule>
  </conditionalFormatting>
  <conditionalFormatting sqref="I8:I9">
    <cfRule type="expression" dxfId="111" priority="195" stopIfTrue="1">
      <formula>$F$6=$I8</formula>
    </cfRule>
  </conditionalFormatting>
  <conditionalFormatting sqref="I7">
    <cfRule type="expression" dxfId="110" priority="197" stopIfTrue="1">
      <formula>$F$6=$I7</formula>
    </cfRule>
  </conditionalFormatting>
  <conditionalFormatting sqref="J6:J9">
    <cfRule type="expression" dxfId="109" priority="198" stopIfTrue="1">
      <formula>$F$6=$H6</formula>
    </cfRule>
  </conditionalFormatting>
  <conditionalFormatting sqref="I6">
    <cfRule type="cellIs" dxfId="108" priority="12" stopIfTrue="1" operator="equal">
      <formula>2</formula>
    </cfRule>
    <cfRule type="cellIs" dxfId="107" priority="13" stopIfTrue="1" operator="equal">
      <formula>3</formula>
    </cfRule>
    <cfRule type="cellIs" dxfId="106" priority="14" stopIfTrue="1" operator="equal">
      <formula>4</formula>
    </cfRule>
  </conditionalFormatting>
  <conditionalFormatting sqref="F13:F25">
    <cfRule type="containsText" dxfId="105" priority="1" operator="containsText" text="Requirements Partially Met">
      <formula>NOT(ISERROR(SEARCH("Requirements Partially Met",F13)))</formula>
    </cfRule>
    <cfRule type="containsText" dxfId="104" priority="2" operator="containsText" text="Requirements Substantially Met">
      <formula>NOT(ISERROR(SEARCH("Requirements Substantially Met",F13)))</formula>
    </cfRule>
  </conditionalFormatting>
  <conditionalFormatting sqref="F13:F25">
    <cfRule type="containsText" dxfId="103" priority="3" operator="containsText" text="Requirements Fully Met">
      <formula>NOT(ISERROR(SEARCH("Requirements Fully Met",F13)))</formula>
    </cfRule>
    <cfRule type="containsText" dxfId="102" priority="4" operator="containsText" text="Requirements Fully Met">
      <formula>NOT(ISERROR(SEARCH("Requirements Fully Met",F13)))</formula>
    </cfRule>
    <cfRule type="colorScale" priority="5">
      <colorScale>
        <cfvo type="min"/>
        <cfvo type="percentile" val="50"/>
        <cfvo type="max"/>
        <color rgb="FF63BE7B"/>
        <color rgb="FFFFEB84"/>
        <color rgb="FFF8696B"/>
      </colorScale>
    </cfRule>
    <cfRule type="containsText" dxfId="101" priority="6" operator="containsText" text="Requirements Substantially Met">
      <formula>NOT(ISERROR(SEARCH("Requirements Substantially Met",F13)))</formula>
    </cfRule>
    <cfRule type="containsText" dxfId="100" priority="7" operator="containsText" text="Requirements Fully Met">
      <formula>NOT(ISERROR(SEARCH("Requirements Fully Met",F13)))</formula>
    </cfRule>
    <cfRule type="containsText" dxfId="99" priority="8" operator="containsText" text="Requirements Partially Met">
      <formula>NOT(ISERROR(SEARCH("Requirements Partially Met",F13)))</formula>
    </cfRule>
  </conditionalFormatting>
  <conditionalFormatting sqref="F13:F25">
    <cfRule type="expression" dxfId="98" priority="9" stopIfTrue="1">
      <formula>(#REF!="Requirements Met")</formula>
    </cfRule>
    <cfRule type="expression" dxfId="97" priority="10" stopIfTrue="1">
      <formula>(#REF!="Requirements Not Met")</formula>
    </cfRule>
    <cfRule type="expression" dxfId="96" priority="11" stopIfTrue="1">
      <formula>(#REF!="Requirements Partially Met")</formula>
    </cfRule>
  </conditionalFormatting>
  <dataValidations count="2">
    <dataValidation type="list" allowBlank="1" showInputMessage="1" showErrorMessage="1" sqref="F13:F25" xr:uid="{00000000-0002-0000-0100-000000000000}">
      <formula1>"Requirements Fully Met,Requirements Substantially Met,Requirements Partially Met,Requirements Not Met,Not Applicable"</formula1>
    </dataValidation>
    <dataValidation type="list" allowBlank="1" showInputMessage="1" showErrorMessage="1" sqref="F6 I6" xr:uid="{00000000-0002-0000-0100-000001000000}">
      <formula1>"1,2,3,4"</formula1>
    </dataValidation>
  </dataValidations>
  <pageMargins left="0.59055118110236227" right="0.59055118110236227" top="0.74803149606299213" bottom="0.74803149606299213" header="0.31496062992125984" footer="0.31496062992125984"/>
  <pageSetup paperSize="9" scale="1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pageSetUpPr fitToPage="1"/>
  </sheetPr>
  <dimension ref="A1:AQ39"/>
  <sheetViews>
    <sheetView zoomScale="40" zoomScaleNormal="40" workbookViewId="0">
      <pane xSplit="5" ySplit="5" topLeftCell="F6" activePane="bottomRight" state="frozen"/>
      <selection activeCell="D20" sqref="D20:G20"/>
      <selection pane="topRight" activeCell="D20" sqref="D20:G20"/>
      <selection pane="bottomLeft" activeCell="D20" sqref="D20:G20"/>
      <selection pane="bottomRight" activeCell="F7" sqref="F7:H9"/>
    </sheetView>
  </sheetViews>
  <sheetFormatPr defaultColWidth="9.140625" defaultRowHeight="21" x14ac:dyDescent="0.35"/>
  <cols>
    <col min="1" max="1" width="1.7109375" style="3" customWidth="1"/>
    <col min="2" max="2" width="7.7109375" style="3" customWidth="1"/>
    <col min="3" max="3" width="50.42578125" style="3" customWidth="1"/>
    <col min="4" max="5" width="33.85546875" style="3" customWidth="1"/>
    <col min="6" max="6" width="30" style="3" bestFit="1" customWidth="1"/>
    <col min="7" max="8" width="62.140625" style="3" customWidth="1"/>
    <col min="9" max="9" width="8.5703125" style="3" customWidth="1"/>
    <col min="10" max="10" width="62.140625" style="3" customWidth="1"/>
    <col min="11" max="11" width="2.7109375" style="3" customWidth="1"/>
    <col min="12" max="12" width="91.28515625" style="3" customWidth="1"/>
    <col min="13" max="13" width="142.28515625" style="3" bestFit="1" customWidth="1"/>
    <col min="14" max="14" width="136.28515625" style="3" bestFit="1" customWidth="1"/>
    <col min="15" max="16384" width="9.140625" style="3"/>
  </cols>
  <sheetData>
    <row r="1" spans="1:43" ht="71.25" customHeight="1" thickBot="1" x14ac:dyDescent="0.4">
      <c r="A1" s="179"/>
      <c r="B1" s="112" t="s">
        <v>28</v>
      </c>
      <c r="C1" s="112"/>
      <c r="D1" s="112"/>
      <c r="E1" s="112"/>
      <c r="F1" s="112"/>
      <c r="G1" s="112"/>
      <c r="H1" s="112"/>
      <c r="I1" s="112"/>
      <c r="J1" s="112"/>
      <c r="K1" s="171"/>
      <c r="L1"/>
    </row>
    <row r="2" spans="1:43" s="7" customFormat="1" x14ac:dyDescent="0.35">
      <c r="A2" s="180"/>
      <c r="B2" s="151" t="s">
        <v>12</v>
      </c>
      <c r="C2" s="152"/>
      <c r="D2" s="152"/>
      <c r="E2" s="153"/>
      <c r="F2" s="127" t="str">
        <f>Summary!C2</f>
        <v>Crewe Green Roundabout</v>
      </c>
      <c r="G2" s="177"/>
      <c r="H2" s="177"/>
      <c r="I2" s="177"/>
      <c r="J2" s="129"/>
      <c r="K2" s="172"/>
      <c r="L2"/>
    </row>
    <row r="3" spans="1:43" s="7" customFormat="1" x14ac:dyDescent="0.35">
      <c r="A3" s="180"/>
      <c r="B3" s="154" t="s">
        <v>36</v>
      </c>
      <c r="C3" s="197"/>
      <c r="D3" s="197"/>
      <c r="E3" s="198"/>
      <c r="F3" s="137" t="str">
        <f>Summary!F3</f>
        <v>Full Approval</v>
      </c>
      <c r="G3" s="188"/>
      <c r="H3" s="10" t="s">
        <v>0</v>
      </c>
      <c r="I3" s="189">
        <f>Summary!F4</f>
        <v>42998</v>
      </c>
      <c r="J3" s="190"/>
      <c r="K3" s="172"/>
      <c r="L3"/>
    </row>
    <row r="4" spans="1:43" ht="39.75" thickBot="1" x14ac:dyDescent="0.4">
      <c r="A4" s="180"/>
      <c r="B4" s="191" t="s">
        <v>25</v>
      </c>
      <c r="C4" s="192"/>
      <c r="D4" s="192"/>
      <c r="E4" s="192"/>
      <c r="F4" s="193"/>
      <c r="G4" s="193"/>
      <c r="H4" s="193"/>
      <c r="I4" s="193"/>
      <c r="J4" s="194"/>
      <c r="K4" s="172"/>
      <c r="L4"/>
    </row>
    <row r="5" spans="1:43" s="9" customFormat="1" ht="21.75" thickBot="1" x14ac:dyDescent="0.4">
      <c r="A5" s="180"/>
      <c r="B5" s="195"/>
      <c r="C5" s="195"/>
      <c r="D5" s="195"/>
      <c r="E5" s="195"/>
      <c r="F5" s="195"/>
      <c r="G5" s="195"/>
      <c r="H5" s="195"/>
      <c r="I5" s="195"/>
      <c r="J5" s="195"/>
      <c r="K5" s="172"/>
      <c r="L5"/>
    </row>
    <row r="6" spans="1:43" ht="42" x14ac:dyDescent="0.35">
      <c r="A6" s="180"/>
      <c r="B6" s="157" t="s">
        <v>1</v>
      </c>
      <c r="C6" s="158"/>
      <c r="D6" s="158"/>
      <c r="E6" s="159"/>
      <c r="F6" s="45">
        <v>1</v>
      </c>
      <c r="G6" s="196"/>
      <c r="H6" s="196"/>
      <c r="I6" s="45">
        <v>1</v>
      </c>
      <c r="J6" s="51" t="s">
        <v>13</v>
      </c>
      <c r="K6" s="172"/>
      <c r="L6"/>
    </row>
    <row r="7" spans="1:43" ht="42" x14ac:dyDescent="0.35">
      <c r="A7" s="180"/>
      <c r="B7" s="160" t="s">
        <v>113</v>
      </c>
      <c r="C7" s="161"/>
      <c r="D7" s="161"/>
      <c r="E7" s="162"/>
      <c r="F7" s="115" t="s">
        <v>317</v>
      </c>
      <c r="G7" s="116"/>
      <c r="H7" s="117"/>
      <c r="I7" s="11">
        <v>2</v>
      </c>
      <c r="J7" s="52" t="s">
        <v>14</v>
      </c>
      <c r="K7" s="172"/>
      <c r="L7"/>
    </row>
    <row r="8" spans="1:43" ht="42" x14ac:dyDescent="0.35">
      <c r="A8" s="180"/>
      <c r="B8" s="163"/>
      <c r="C8" s="164"/>
      <c r="D8" s="164"/>
      <c r="E8" s="165"/>
      <c r="F8" s="118"/>
      <c r="G8" s="119"/>
      <c r="H8" s="120"/>
      <c r="I8" s="12">
        <v>3</v>
      </c>
      <c r="J8" s="52" t="s">
        <v>15</v>
      </c>
      <c r="K8" s="172"/>
      <c r="L8"/>
    </row>
    <row r="9" spans="1:43" ht="42.75" thickBot="1" x14ac:dyDescent="0.4">
      <c r="A9" s="180"/>
      <c r="B9" s="166"/>
      <c r="C9" s="167"/>
      <c r="D9" s="167"/>
      <c r="E9" s="168"/>
      <c r="F9" s="121"/>
      <c r="G9" s="122"/>
      <c r="H9" s="123"/>
      <c r="I9" s="17">
        <v>4</v>
      </c>
      <c r="J9" s="53" t="s">
        <v>16</v>
      </c>
      <c r="K9" s="172"/>
      <c r="L9"/>
    </row>
    <row r="10" spans="1:43" ht="21.75" thickBot="1" x14ac:dyDescent="0.4">
      <c r="A10" s="181"/>
      <c r="B10" s="182"/>
      <c r="C10" s="182"/>
      <c r="D10" s="182"/>
      <c r="E10" s="182"/>
      <c r="F10" s="182"/>
      <c r="G10" s="182"/>
      <c r="H10" s="182"/>
      <c r="I10" s="182"/>
      <c r="J10" s="182"/>
      <c r="K10" s="173"/>
      <c r="L10"/>
    </row>
    <row r="11" spans="1:43" s="43" customFormat="1" x14ac:dyDescent="0.35">
      <c r="A11" s="41"/>
      <c r="B11" s="41"/>
      <c r="C11" s="41"/>
      <c r="D11" s="41"/>
      <c r="E11" s="41"/>
      <c r="F11" s="41"/>
      <c r="G11" s="41"/>
      <c r="H11" s="41"/>
      <c r="I11" s="41"/>
      <c r="J11" s="41"/>
      <c r="K11" s="41"/>
      <c r="L11" s="41"/>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row>
    <row r="12" spans="1:43" s="18" customFormat="1" ht="42.75" thickBot="1" x14ac:dyDescent="0.3">
      <c r="A12" s="183"/>
      <c r="B12" s="63" t="s">
        <v>50</v>
      </c>
      <c r="C12" s="81" t="s">
        <v>2</v>
      </c>
      <c r="D12" s="81" t="s">
        <v>51</v>
      </c>
      <c r="E12" s="82" t="s">
        <v>109</v>
      </c>
      <c r="F12" s="109" t="s">
        <v>311</v>
      </c>
      <c r="G12" s="81" t="s">
        <v>4</v>
      </c>
      <c r="H12" s="178"/>
      <c r="I12" s="178"/>
      <c r="J12" s="178"/>
      <c r="K12" s="199"/>
      <c r="L12" s="90" t="s">
        <v>324</v>
      </c>
      <c r="M12" s="109" t="s">
        <v>325</v>
      </c>
      <c r="N12" s="90" t="s">
        <v>331</v>
      </c>
    </row>
    <row r="13" spans="1:43" s="9" customFormat="1" ht="180" customHeight="1" x14ac:dyDescent="0.35">
      <c r="A13" s="183"/>
      <c r="B13" s="68" t="s">
        <v>67</v>
      </c>
      <c r="C13" s="70" t="s">
        <v>68</v>
      </c>
      <c r="D13" s="71" t="s">
        <v>69</v>
      </c>
      <c r="E13" s="66">
        <v>5.3</v>
      </c>
      <c r="F13" s="62" t="s">
        <v>116</v>
      </c>
      <c r="G13" s="185" t="s">
        <v>143</v>
      </c>
      <c r="H13" s="186"/>
      <c r="I13" s="186"/>
      <c r="J13" s="187"/>
      <c r="K13" s="199"/>
      <c r="L13" s="88"/>
      <c r="M13" s="110"/>
      <c r="N13" s="88"/>
    </row>
    <row r="14" spans="1:43" s="9" customFormat="1" ht="180" customHeight="1" x14ac:dyDescent="0.35">
      <c r="A14" s="183"/>
      <c r="B14" s="76" t="s">
        <v>70</v>
      </c>
      <c r="C14" s="77" t="s">
        <v>71</v>
      </c>
      <c r="D14" s="78" t="s">
        <v>69</v>
      </c>
      <c r="E14" s="74">
        <v>5.3</v>
      </c>
      <c r="F14" s="75" t="s">
        <v>116</v>
      </c>
      <c r="G14" s="174" t="s">
        <v>118</v>
      </c>
      <c r="H14" s="175"/>
      <c r="I14" s="175"/>
      <c r="J14" s="176"/>
      <c r="K14" s="199"/>
      <c r="L14" s="88"/>
      <c r="M14" s="110"/>
      <c r="N14" s="88"/>
    </row>
    <row r="15" spans="1:43" s="9" customFormat="1" ht="180" customHeight="1" x14ac:dyDescent="0.35">
      <c r="A15" s="183"/>
      <c r="B15" s="76" t="s">
        <v>72</v>
      </c>
      <c r="C15" s="77" t="s">
        <v>73</v>
      </c>
      <c r="D15" s="78" t="s">
        <v>69</v>
      </c>
      <c r="E15" s="74">
        <v>5.4</v>
      </c>
      <c r="F15" s="75" t="s">
        <v>116</v>
      </c>
      <c r="G15" s="174" t="s">
        <v>117</v>
      </c>
      <c r="H15" s="175"/>
      <c r="I15" s="175"/>
      <c r="J15" s="176"/>
      <c r="K15" s="199"/>
      <c r="L15" s="88"/>
      <c r="M15" s="110"/>
      <c r="N15" s="88"/>
    </row>
    <row r="16" spans="1:43" s="9" customFormat="1" ht="180" customHeight="1" x14ac:dyDescent="0.35">
      <c r="A16" s="183"/>
      <c r="B16" s="76" t="s">
        <v>74</v>
      </c>
      <c r="C16" s="77" t="s">
        <v>75</v>
      </c>
      <c r="D16" s="78" t="s">
        <v>69</v>
      </c>
      <c r="E16" s="74">
        <v>5.6</v>
      </c>
      <c r="F16" s="75" t="s">
        <v>116</v>
      </c>
      <c r="G16" s="174" t="s">
        <v>155</v>
      </c>
      <c r="H16" s="175"/>
      <c r="I16" s="175"/>
      <c r="J16" s="176"/>
      <c r="K16" s="199"/>
      <c r="L16" s="88"/>
      <c r="M16" s="110"/>
      <c r="N16" s="88"/>
    </row>
    <row r="17" spans="1:14" s="9" customFormat="1" ht="180" customHeight="1" x14ac:dyDescent="0.35">
      <c r="A17" s="183"/>
      <c r="B17" s="76" t="s">
        <v>76</v>
      </c>
      <c r="C17" s="77" t="s">
        <v>77</v>
      </c>
      <c r="D17" s="78" t="s">
        <v>69</v>
      </c>
      <c r="E17" s="83" t="s">
        <v>169</v>
      </c>
      <c r="F17" s="75" t="s">
        <v>116</v>
      </c>
      <c r="G17" s="174" t="s">
        <v>156</v>
      </c>
      <c r="H17" s="175"/>
      <c r="I17" s="175"/>
      <c r="J17" s="176"/>
      <c r="K17" s="199"/>
      <c r="L17" s="91" t="s">
        <v>168</v>
      </c>
      <c r="M17" s="110"/>
      <c r="N17" s="88"/>
    </row>
    <row r="18" spans="1:14" s="9" customFormat="1" ht="180" customHeight="1" x14ac:dyDescent="0.35">
      <c r="A18" s="183"/>
      <c r="B18" s="76" t="s">
        <v>78</v>
      </c>
      <c r="C18" s="77" t="s">
        <v>79</v>
      </c>
      <c r="D18" s="78" t="s">
        <v>69</v>
      </c>
      <c r="E18" s="74">
        <v>5.6</v>
      </c>
      <c r="F18" s="75" t="s">
        <v>116</v>
      </c>
      <c r="G18" s="174" t="s">
        <v>144</v>
      </c>
      <c r="H18" s="175"/>
      <c r="I18" s="175"/>
      <c r="J18" s="176"/>
      <c r="K18" s="199"/>
      <c r="L18" s="92" t="s">
        <v>159</v>
      </c>
      <c r="M18" s="110" t="s">
        <v>312</v>
      </c>
      <c r="N18" s="88"/>
    </row>
    <row r="19" spans="1:14" s="9" customFormat="1" ht="180" customHeight="1" x14ac:dyDescent="0.35">
      <c r="A19" s="183"/>
      <c r="B19" s="76" t="s">
        <v>80</v>
      </c>
      <c r="C19" s="77" t="s">
        <v>81</v>
      </c>
      <c r="D19" s="78" t="s">
        <v>69</v>
      </c>
      <c r="E19" s="74">
        <v>1.4</v>
      </c>
      <c r="F19" s="75" t="s">
        <v>116</v>
      </c>
      <c r="G19" s="174" t="s">
        <v>119</v>
      </c>
      <c r="H19" s="175"/>
      <c r="I19" s="175"/>
      <c r="J19" s="176"/>
      <c r="K19" s="199"/>
      <c r="L19" s="91" t="s">
        <v>175</v>
      </c>
      <c r="M19" s="110" t="s">
        <v>319</v>
      </c>
      <c r="N19" s="99" t="s">
        <v>328</v>
      </c>
    </row>
    <row r="20" spans="1:14" s="9" customFormat="1" ht="11.25" customHeight="1" thickBot="1" x14ac:dyDescent="0.4">
      <c r="A20" s="184"/>
      <c r="B20" s="182"/>
      <c r="C20" s="182"/>
      <c r="D20" s="182"/>
      <c r="E20" s="182"/>
      <c r="F20" s="182"/>
      <c r="G20" s="182"/>
      <c r="H20" s="182"/>
      <c r="I20" s="182"/>
      <c r="J20" s="182"/>
      <c r="K20" s="170"/>
      <c r="L20" s="88"/>
    </row>
    <row r="21" spans="1:14" ht="180" customHeight="1" x14ac:dyDescent="0.35">
      <c r="L21"/>
    </row>
    <row r="22" spans="1:14" ht="180" customHeight="1" x14ac:dyDescent="0.35">
      <c r="L22"/>
    </row>
    <row r="23" spans="1:14" ht="180" customHeight="1" x14ac:dyDescent="0.35">
      <c r="L23"/>
    </row>
    <row r="24" spans="1:14" ht="180" customHeight="1" x14ac:dyDescent="0.35">
      <c r="L24"/>
    </row>
    <row r="25" spans="1:14" ht="180" customHeight="1" x14ac:dyDescent="0.35">
      <c r="L25"/>
    </row>
    <row r="26" spans="1:14" ht="180" customHeight="1" x14ac:dyDescent="0.35">
      <c r="L26"/>
    </row>
    <row r="27" spans="1:14" ht="180" customHeight="1" x14ac:dyDescent="0.35"/>
    <row r="28" spans="1:14" ht="180" customHeight="1" x14ac:dyDescent="0.35"/>
    <row r="29" spans="1:14" ht="180" customHeight="1" x14ac:dyDescent="0.35"/>
    <row r="30" spans="1:14" ht="180" customHeight="1" x14ac:dyDescent="0.35"/>
    <row r="31" spans="1:14" ht="180" customHeight="1" x14ac:dyDescent="0.35"/>
    <row r="32" spans="1:14" ht="180" customHeight="1" x14ac:dyDescent="0.35"/>
    <row r="33" ht="180" customHeight="1" x14ac:dyDescent="0.35"/>
    <row r="34" ht="180" customHeight="1" x14ac:dyDescent="0.35"/>
    <row r="35" ht="180" customHeight="1" x14ac:dyDescent="0.35"/>
    <row r="36" ht="180" customHeight="1" x14ac:dyDescent="0.35"/>
    <row r="37" ht="180" customHeight="1" x14ac:dyDescent="0.35"/>
    <row r="38" ht="180" customHeight="1" x14ac:dyDescent="0.35"/>
    <row r="39" ht="180" customHeight="1" x14ac:dyDescent="0.35"/>
  </sheetData>
  <mergeCells count="26">
    <mergeCell ref="A12:A20"/>
    <mergeCell ref="H12:J12"/>
    <mergeCell ref="K12:K20"/>
    <mergeCell ref="G13:J13"/>
    <mergeCell ref="B20:J20"/>
    <mergeCell ref="G14:J14"/>
    <mergeCell ref="G15:J15"/>
    <mergeCell ref="G16:J16"/>
    <mergeCell ref="G17:J17"/>
    <mergeCell ref="G18:J18"/>
    <mergeCell ref="G19:J19"/>
    <mergeCell ref="A1:A10"/>
    <mergeCell ref="B1:J1"/>
    <mergeCell ref="K1:K10"/>
    <mergeCell ref="F3:G3"/>
    <mergeCell ref="I3:J3"/>
    <mergeCell ref="B4:J4"/>
    <mergeCell ref="B5:J5"/>
    <mergeCell ref="G6:H6"/>
    <mergeCell ref="F7:H9"/>
    <mergeCell ref="B10:J10"/>
    <mergeCell ref="F2:J2"/>
    <mergeCell ref="B2:E2"/>
    <mergeCell ref="B6:E6"/>
    <mergeCell ref="B7:E9"/>
    <mergeCell ref="B3:E3"/>
  </mergeCells>
  <conditionalFormatting sqref="F6">
    <cfRule type="cellIs" dxfId="95" priority="6" stopIfTrue="1" operator="equal">
      <formula>2</formula>
    </cfRule>
    <cfRule type="cellIs" dxfId="94" priority="7" stopIfTrue="1" operator="equal">
      <formula>3</formula>
    </cfRule>
    <cfRule type="cellIs" dxfId="93" priority="8" stopIfTrue="1" operator="equal">
      <formula>4</formula>
    </cfRule>
  </conditionalFormatting>
  <conditionalFormatting sqref="F13:F19">
    <cfRule type="containsText" dxfId="92" priority="4" operator="containsText" text="Requirements Partially Met">
      <formula>NOT(ISERROR(SEARCH("Requirements Partially Met",F13)))</formula>
    </cfRule>
    <cfRule type="containsText" dxfId="91" priority="5" operator="containsText" text="Requirements Substantially Met">
      <formula>NOT(ISERROR(SEARCH("Requirements Substantially Met",F13)))</formula>
    </cfRule>
  </conditionalFormatting>
  <conditionalFormatting sqref="I8:I9">
    <cfRule type="expression" dxfId="90" priority="9" stopIfTrue="1">
      <formula>$F$6=$I8</formula>
    </cfRule>
  </conditionalFormatting>
  <conditionalFormatting sqref="I7">
    <cfRule type="expression" dxfId="89" priority="10" stopIfTrue="1">
      <formula>$F$6=$I7</formula>
    </cfRule>
  </conditionalFormatting>
  <conditionalFormatting sqref="J6:J9">
    <cfRule type="expression" dxfId="88" priority="11" stopIfTrue="1">
      <formula>$F$6=$H6</formula>
    </cfRule>
  </conditionalFormatting>
  <conditionalFormatting sqref="F13:F19">
    <cfRule type="expression" dxfId="87" priority="12" stopIfTrue="1">
      <formula>(#REF!="Requirements Met")</formula>
    </cfRule>
    <cfRule type="expression" dxfId="86" priority="13" stopIfTrue="1">
      <formula>(#REF!="Requirements Not Met")</formula>
    </cfRule>
    <cfRule type="expression" dxfId="85" priority="14" stopIfTrue="1">
      <formula>(#REF!="Requirements Partially Met")</formula>
    </cfRule>
  </conditionalFormatting>
  <conditionalFormatting sqref="I6">
    <cfRule type="cellIs" dxfId="84" priority="1" stopIfTrue="1" operator="equal">
      <formula>2</formula>
    </cfRule>
    <cfRule type="cellIs" dxfId="83" priority="2" stopIfTrue="1" operator="equal">
      <formula>3</formula>
    </cfRule>
    <cfRule type="cellIs" dxfId="82" priority="3" stopIfTrue="1" operator="equal">
      <formula>4</formula>
    </cfRule>
  </conditionalFormatting>
  <conditionalFormatting sqref="F13:F19">
    <cfRule type="containsText" dxfId="81" priority="241" operator="containsText" text="Requirements Fully Met">
      <formula>NOT(ISERROR(SEARCH("Requirements Fully Met",F13)))</formula>
    </cfRule>
    <cfRule type="containsText" dxfId="80" priority="242" operator="containsText" text="Requirements Fully Met">
      <formula>NOT(ISERROR(SEARCH("Requirements Fully Met",F13)))</formula>
    </cfRule>
    <cfRule type="colorScale" priority="243">
      <colorScale>
        <cfvo type="min"/>
        <cfvo type="percentile" val="50"/>
        <cfvo type="max"/>
        <color rgb="FF63BE7B"/>
        <color rgb="FFFFEB84"/>
        <color rgb="FFF8696B"/>
      </colorScale>
    </cfRule>
    <cfRule type="containsText" dxfId="79" priority="244" operator="containsText" text="Requirements Substantially Met">
      <formula>NOT(ISERROR(SEARCH("Requirements Substantially Met",F13)))</formula>
    </cfRule>
    <cfRule type="containsText" dxfId="78" priority="245" operator="containsText" text="Requirements Fully Met">
      <formula>NOT(ISERROR(SEARCH("Requirements Fully Met",F13)))</formula>
    </cfRule>
    <cfRule type="containsText" dxfId="77" priority="246" operator="containsText" text="Requirements Partially Met">
      <formula>NOT(ISERROR(SEARCH("Requirements Partially Met",F13)))</formula>
    </cfRule>
  </conditionalFormatting>
  <dataValidations count="2">
    <dataValidation type="list" allowBlank="1" showInputMessage="1" showErrorMessage="1" sqref="F13:F19" xr:uid="{00000000-0002-0000-0200-000000000000}">
      <formula1>"Requirements Fully Met,Requirements Substantially Met,Requirements Partially Met,Requirements Not Met,Not Applicable"</formula1>
    </dataValidation>
    <dataValidation type="list" allowBlank="1" showInputMessage="1" showErrorMessage="1" sqref="F6 I6" xr:uid="{00000000-0002-0000-0200-000001000000}">
      <formula1>"1,2,3,4"</formula1>
    </dataValidation>
  </dataValidations>
  <pageMargins left="0.59055118110236227" right="0.59055118110236227" top="0.74803149606299213" bottom="0.74803149606299213" header="0.31496062992125984" footer="0.31496062992125984"/>
  <pageSetup paperSize="9" scale="1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pageSetUpPr fitToPage="1"/>
  </sheetPr>
  <dimension ref="A1:AQ39"/>
  <sheetViews>
    <sheetView zoomScale="50" zoomScaleNormal="50" workbookViewId="0">
      <pane xSplit="5" ySplit="5" topLeftCell="F6" activePane="bottomRight" state="frozen"/>
      <selection activeCell="D20" sqref="D20:G20"/>
      <selection pane="topRight" activeCell="D20" sqref="D20:G20"/>
      <selection pane="bottomLeft" activeCell="D20" sqref="D20:G20"/>
      <selection pane="bottomRight" activeCell="F7" sqref="F7:H9"/>
    </sheetView>
  </sheetViews>
  <sheetFormatPr defaultColWidth="9.140625" defaultRowHeight="21" x14ac:dyDescent="0.35"/>
  <cols>
    <col min="1" max="1" width="1.7109375" style="3" customWidth="1"/>
    <col min="2" max="2" width="7.7109375" style="3" customWidth="1"/>
    <col min="3" max="3" width="50.42578125" style="3" customWidth="1"/>
    <col min="4" max="5" width="33.85546875" style="3" customWidth="1"/>
    <col min="6" max="6" width="30" style="3" bestFit="1" customWidth="1"/>
    <col min="7" max="8" width="62.140625" style="3" customWidth="1"/>
    <col min="9" max="9" width="8.5703125" style="3" customWidth="1"/>
    <col min="10" max="10" width="62.140625" style="3" customWidth="1"/>
    <col min="11" max="11" width="2.7109375" style="3" customWidth="1"/>
    <col min="12" max="12" width="91.28515625" style="3" customWidth="1"/>
    <col min="13" max="13" width="69.7109375" style="3" customWidth="1"/>
    <col min="14" max="14" width="84" style="3" customWidth="1"/>
    <col min="15" max="16384" width="9.140625" style="3"/>
  </cols>
  <sheetData>
    <row r="1" spans="1:43" ht="71.25" customHeight="1" thickBot="1" x14ac:dyDescent="0.4">
      <c r="A1" s="179"/>
      <c r="B1" s="112" t="s">
        <v>28</v>
      </c>
      <c r="C1" s="112"/>
      <c r="D1" s="112"/>
      <c r="E1" s="112"/>
      <c r="F1" s="112"/>
      <c r="G1" s="112"/>
      <c r="H1" s="112"/>
      <c r="I1" s="112"/>
      <c r="J1" s="112"/>
      <c r="K1" s="171"/>
      <c r="L1"/>
    </row>
    <row r="2" spans="1:43" s="7" customFormat="1" x14ac:dyDescent="0.35">
      <c r="A2" s="180"/>
      <c r="B2" s="151" t="s">
        <v>12</v>
      </c>
      <c r="C2" s="152"/>
      <c r="D2" s="152"/>
      <c r="E2" s="153"/>
      <c r="F2" s="127" t="str">
        <f>Summary!C2</f>
        <v>Crewe Green Roundabout</v>
      </c>
      <c r="G2" s="177"/>
      <c r="H2" s="177"/>
      <c r="I2" s="177"/>
      <c r="J2" s="129"/>
      <c r="K2" s="172"/>
      <c r="L2"/>
    </row>
    <row r="3" spans="1:43" s="7" customFormat="1" x14ac:dyDescent="0.35">
      <c r="A3" s="180"/>
      <c r="B3" s="154" t="s">
        <v>36</v>
      </c>
      <c r="C3" s="155"/>
      <c r="D3" s="155"/>
      <c r="E3" s="156"/>
      <c r="F3" s="137" t="str">
        <f>Summary!F3</f>
        <v>Full Approval</v>
      </c>
      <c r="G3" s="188"/>
      <c r="H3" s="10" t="s">
        <v>0</v>
      </c>
      <c r="I3" s="189">
        <f>Summary!F4</f>
        <v>42998</v>
      </c>
      <c r="J3" s="190"/>
      <c r="K3" s="172"/>
      <c r="L3"/>
    </row>
    <row r="4" spans="1:43" ht="39.75" thickBot="1" x14ac:dyDescent="0.4">
      <c r="A4" s="180"/>
      <c r="B4" s="191" t="s">
        <v>27</v>
      </c>
      <c r="C4" s="192"/>
      <c r="D4" s="192"/>
      <c r="E4" s="192"/>
      <c r="F4" s="193"/>
      <c r="G4" s="193"/>
      <c r="H4" s="193"/>
      <c r="I4" s="193"/>
      <c r="J4" s="194"/>
      <c r="K4" s="172"/>
      <c r="L4"/>
    </row>
    <row r="5" spans="1:43" s="9" customFormat="1" ht="21.75" thickBot="1" x14ac:dyDescent="0.4">
      <c r="A5" s="180"/>
      <c r="B5" s="195"/>
      <c r="C5" s="195"/>
      <c r="D5" s="195"/>
      <c r="E5" s="195"/>
      <c r="F5" s="195"/>
      <c r="G5" s="195"/>
      <c r="H5" s="195"/>
      <c r="I5" s="195"/>
      <c r="J5" s="195"/>
      <c r="K5" s="172"/>
      <c r="L5"/>
    </row>
    <row r="6" spans="1:43" ht="42" x14ac:dyDescent="0.35">
      <c r="A6" s="180"/>
      <c r="B6" s="157" t="s">
        <v>1</v>
      </c>
      <c r="C6" s="158"/>
      <c r="D6" s="158"/>
      <c r="E6" s="159"/>
      <c r="F6" s="45">
        <v>1</v>
      </c>
      <c r="G6" s="196"/>
      <c r="H6" s="196"/>
      <c r="I6" s="45">
        <v>1</v>
      </c>
      <c r="J6" s="51" t="s">
        <v>13</v>
      </c>
      <c r="K6" s="172"/>
      <c r="L6"/>
    </row>
    <row r="7" spans="1:43" ht="42" x14ac:dyDescent="0.35">
      <c r="A7" s="180"/>
      <c r="B7" s="160" t="s">
        <v>113</v>
      </c>
      <c r="C7" s="161"/>
      <c r="D7" s="161"/>
      <c r="E7" s="162"/>
      <c r="F7" s="115" t="s">
        <v>317</v>
      </c>
      <c r="G7" s="116"/>
      <c r="H7" s="117"/>
      <c r="I7" s="11">
        <v>2</v>
      </c>
      <c r="J7" s="52" t="s">
        <v>14</v>
      </c>
      <c r="K7" s="172"/>
      <c r="L7"/>
    </row>
    <row r="8" spans="1:43" ht="42" x14ac:dyDescent="0.35">
      <c r="A8" s="180"/>
      <c r="B8" s="163"/>
      <c r="C8" s="164"/>
      <c r="D8" s="164"/>
      <c r="E8" s="165"/>
      <c r="F8" s="118"/>
      <c r="G8" s="119"/>
      <c r="H8" s="120"/>
      <c r="I8" s="12">
        <v>3</v>
      </c>
      <c r="J8" s="52" t="s">
        <v>15</v>
      </c>
      <c r="K8" s="172"/>
      <c r="L8"/>
    </row>
    <row r="9" spans="1:43" ht="42.75" thickBot="1" x14ac:dyDescent="0.4">
      <c r="A9" s="180"/>
      <c r="B9" s="166"/>
      <c r="C9" s="167"/>
      <c r="D9" s="167"/>
      <c r="E9" s="168"/>
      <c r="F9" s="121"/>
      <c r="G9" s="122"/>
      <c r="H9" s="123"/>
      <c r="I9" s="17">
        <v>4</v>
      </c>
      <c r="J9" s="53" t="s">
        <v>16</v>
      </c>
      <c r="K9" s="172"/>
      <c r="L9"/>
    </row>
    <row r="10" spans="1:43" ht="21.75" thickBot="1" x14ac:dyDescent="0.4">
      <c r="A10" s="181"/>
      <c r="B10" s="182"/>
      <c r="C10" s="182"/>
      <c r="D10" s="182"/>
      <c r="E10" s="182"/>
      <c r="F10" s="182"/>
      <c r="G10" s="182"/>
      <c r="H10" s="182"/>
      <c r="I10" s="182"/>
      <c r="J10" s="182"/>
      <c r="K10" s="173"/>
      <c r="L10"/>
    </row>
    <row r="11" spans="1:43" s="43" customFormat="1" x14ac:dyDescent="0.35">
      <c r="A11" s="41"/>
      <c r="B11" s="41"/>
      <c r="C11" s="41"/>
      <c r="D11" s="41"/>
      <c r="E11" s="41"/>
      <c r="F11" s="41"/>
      <c r="G11" s="41"/>
      <c r="H11" s="41"/>
      <c r="I11" s="41"/>
      <c r="J11" s="41"/>
      <c r="K11" s="41"/>
      <c r="L11" s="41"/>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row>
    <row r="12" spans="1:43" s="18" customFormat="1" ht="42.75" thickBot="1" x14ac:dyDescent="0.3">
      <c r="A12" s="183"/>
      <c r="B12" s="63" t="s">
        <v>50</v>
      </c>
      <c r="C12" s="65" t="s">
        <v>2</v>
      </c>
      <c r="D12" s="65" t="s">
        <v>51</v>
      </c>
      <c r="E12" s="82" t="s">
        <v>109</v>
      </c>
      <c r="F12" s="109" t="s">
        <v>311</v>
      </c>
      <c r="G12" s="64" t="s">
        <v>4</v>
      </c>
      <c r="H12" s="178"/>
      <c r="I12" s="178"/>
      <c r="J12" s="178"/>
      <c r="K12" s="199"/>
      <c r="L12" s="90" t="s">
        <v>324</v>
      </c>
      <c r="M12" s="109" t="s">
        <v>325</v>
      </c>
      <c r="N12" s="90" t="s">
        <v>331</v>
      </c>
    </row>
    <row r="13" spans="1:43" s="9" customFormat="1" ht="180" customHeight="1" x14ac:dyDescent="0.35">
      <c r="A13" s="183"/>
      <c r="B13" s="68" t="s">
        <v>82</v>
      </c>
      <c r="C13" s="70" t="s">
        <v>83</v>
      </c>
      <c r="D13" s="71" t="s">
        <v>84</v>
      </c>
      <c r="E13" s="66">
        <v>6.4</v>
      </c>
      <c r="F13" s="62" t="s">
        <v>116</v>
      </c>
      <c r="G13" s="185" t="s">
        <v>121</v>
      </c>
      <c r="H13" s="186"/>
      <c r="I13" s="186"/>
      <c r="J13" s="187"/>
      <c r="K13" s="199"/>
      <c r="L13" s="88"/>
      <c r="M13" s="93"/>
      <c r="N13" s="88"/>
    </row>
    <row r="14" spans="1:43" s="9" customFormat="1" ht="180" customHeight="1" x14ac:dyDescent="0.35">
      <c r="A14" s="183"/>
      <c r="B14" s="76" t="s">
        <v>85</v>
      </c>
      <c r="C14" s="77" t="s">
        <v>86</v>
      </c>
      <c r="D14" s="78" t="s">
        <v>84</v>
      </c>
      <c r="E14" s="74">
        <v>6.5</v>
      </c>
      <c r="F14" s="75" t="s">
        <v>116</v>
      </c>
      <c r="G14" s="174" t="s">
        <v>122</v>
      </c>
      <c r="H14" s="175"/>
      <c r="I14" s="175"/>
      <c r="J14" s="176"/>
      <c r="K14" s="199"/>
      <c r="L14" s="93" t="s">
        <v>159</v>
      </c>
      <c r="M14" s="93" t="s">
        <v>313</v>
      </c>
      <c r="N14" s="88"/>
    </row>
    <row r="15" spans="1:43" s="9" customFormat="1" ht="180" customHeight="1" x14ac:dyDescent="0.35">
      <c r="A15" s="183"/>
      <c r="B15" s="76" t="s">
        <v>87</v>
      </c>
      <c r="C15" s="77" t="s">
        <v>88</v>
      </c>
      <c r="D15" s="78" t="s">
        <v>84</v>
      </c>
      <c r="E15" s="74">
        <v>6.5</v>
      </c>
      <c r="F15" s="75" t="s">
        <v>116</v>
      </c>
      <c r="G15" s="174" t="s">
        <v>145</v>
      </c>
      <c r="H15" s="175"/>
      <c r="I15" s="175"/>
      <c r="J15" s="176"/>
      <c r="K15" s="199"/>
      <c r="L15" s="94" t="s">
        <v>160</v>
      </c>
      <c r="M15" s="93" t="s">
        <v>313</v>
      </c>
      <c r="N15" s="88"/>
    </row>
    <row r="16" spans="1:43" s="9" customFormat="1" ht="180" customHeight="1" x14ac:dyDescent="0.35">
      <c r="A16" s="183"/>
      <c r="B16" s="76" t="s">
        <v>89</v>
      </c>
      <c r="C16" s="77" t="s">
        <v>90</v>
      </c>
      <c r="D16" s="78" t="s">
        <v>84</v>
      </c>
      <c r="E16" s="74">
        <v>6.5</v>
      </c>
      <c r="F16" s="75" t="s">
        <v>116</v>
      </c>
      <c r="G16" s="174" t="s">
        <v>146</v>
      </c>
      <c r="H16" s="175"/>
      <c r="I16" s="175"/>
      <c r="J16" s="176"/>
      <c r="K16" s="199"/>
      <c r="L16" s="88"/>
      <c r="M16" s="93"/>
      <c r="N16" s="88"/>
    </row>
    <row r="17" spans="1:14" s="9" customFormat="1" ht="180" customHeight="1" x14ac:dyDescent="0.35">
      <c r="A17" s="183"/>
      <c r="B17" s="76" t="s">
        <v>91</v>
      </c>
      <c r="C17" s="77" t="s">
        <v>92</v>
      </c>
      <c r="D17" s="78" t="s">
        <v>84</v>
      </c>
      <c r="E17" s="74">
        <v>6.6</v>
      </c>
      <c r="F17" s="75" t="s">
        <v>116</v>
      </c>
      <c r="G17" s="174" t="s">
        <v>123</v>
      </c>
      <c r="H17" s="175"/>
      <c r="I17" s="175"/>
      <c r="J17" s="176"/>
      <c r="K17" s="199"/>
      <c r="L17" s="88"/>
      <c r="M17" s="93"/>
      <c r="N17" s="88"/>
    </row>
    <row r="18" spans="1:14" s="9" customFormat="1" ht="180" customHeight="1" x14ac:dyDescent="0.35">
      <c r="A18" s="183"/>
      <c r="B18" s="76" t="s">
        <v>93</v>
      </c>
      <c r="C18" s="77" t="s">
        <v>94</v>
      </c>
      <c r="D18" s="78" t="s">
        <v>84</v>
      </c>
      <c r="E18" s="74">
        <v>6.2</v>
      </c>
      <c r="F18" s="75" t="s">
        <v>116</v>
      </c>
      <c r="G18" s="174" t="s">
        <v>157</v>
      </c>
      <c r="H18" s="175"/>
      <c r="I18" s="175"/>
      <c r="J18" s="176"/>
      <c r="K18" s="199"/>
      <c r="L18" s="88"/>
      <c r="M18" s="93"/>
      <c r="N18" s="88"/>
    </row>
    <row r="19" spans="1:14" s="9" customFormat="1" ht="180" customHeight="1" x14ac:dyDescent="0.35">
      <c r="A19" s="183"/>
      <c r="B19" s="76" t="s">
        <v>95</v>
      </c>
      <c r="C19" s="77" t="s">
        <v>96</v>
      </c>
      <c r="D19" s="78" t="s">
        <v>84</v>
      </c>
      <c r="E19" s="74">
        <v>6.11</v>
      </c>
      <c r="F19" s="75" t="s">
        <v>116</v>
      </c>
      <c r="G19" s="174" t="s">
        <v>125</v>
      </c>
      <c r="H19" s="175"/>
      <c r="I19" s="175"/>
      <c r="J19" s="176"/>
      <c r="K19" s="199"/>
      <c r="L19" s="94" t="s">
        <v>166</v>
      </c>
      <c r="M19" s="93" t="s">
        <v>313</v>
      </c>
      <c r="N19" s="88"/>
    </row>
    <row r="20" spans="1:14" s="9" customFormat="1" ht="180" customHeight="1" x14ac:dyDescent="0.35">
      <c r="A20" s="183"/>
      <c r="B20" s="76" t="s">
        <v>97</v>
      </c>
      <c r="C20" s="77" t="s">
        <v>98</v>
      </c>
      <c r="D20" s="78" t="s">
        <v>84</v>
      </c>
      <c r="E20" s="74">
        <v>6.11</v>
      </c>
      <c r="F20" s="75" t="s">
        <v>116</v>
      </c>
      <c r="G20" s="174" t="s">
        <v>124</v>
      </c>
      <c r="H20" s="175"/>
      <c r="I20" s="175"/>
      <c r="J20" s="176"/>
      <c r="K20" s="199"/>
      <c r="L20" s="94" t="s">
        <v>167</v>
      </c>
      <c r="M20" s="93" t="s">
        <v>313</v>
      </c>
      <c r="N20" s="88"/>
    </row>
    <row r="21" spans="1:14" s="9" customFormat="1" ht="180" customHeight="1" x14ac:dyDescent="0.35">
      <c r="A21" s="183"/>
      <c r="B21" s="76" t="s">
        <v>99</v>
      </c>
      <c r="C21" s="77" t="s">
        <v>100</v>
      </c>
      <c r="D21" s="78" t="s">
        <v>84</v>
      </c>
      <c r="E21" s="83" t="s">
        <v>163</v>
      </c>
      <c r="F21" s="75" t="s">
        <v>116</v>
      </c>
      <c r="G21" s="174" t="s">
        <v>126</v>
      </c>
      <c r="H21" s="175"/>
      <c r="I21" s="175"/>
      <c r="J21" s="176"/>
      <c r="K21" s="199"/>
      <c r="L21" s="88"/>
      <c r="M21" s="93"/>
      <c r="N21" s="88"/>
    </row>
    <row r="22" spans="1:14" s="9" customFormat="1" ht="180" customHeight="1" x14ac:dyDescent="0.35">
      <c r="A22" s="183"/>
      <c r="B22" s="69" t="s">
        <v>101</v>
      </c>
      <c r="C22" s="72" t="s">
        <v>102</v>
      </c>
      <c r="D22" s="73" t="s">
        <v>84</v>
      </c>
      <c r="E22" s="83" t="s">
        <v>164</v>
      </c>
      <c r="F22" s="61" t="s">
        <v>116</v>
      </c>
      <c r="G22" s="174" t="s">
        <v>158</v>
      </c>
      <c r="H22" s="175"/>
      <c r="I22" s="175"/>
      <c r="J22" s="176"/>
      <c r="K22" s="199"/>
      <c r="L22" s="88"/>
      <c r="M22" s="93"/>
      <c r="N22" s="88"/>
    </row>
    <row r="23" spans="1:14" s="9" customFormat="1" ht="180" customHeight="1" x14ac:dyDescent="0.35">
      <c r="A23" s="183"/>
      <c r="B23" s="69" t="s">
        <v>103</v>
      </c>
      <c r="C23" s="72" t="s">
        <v>104</v>
      </c>
      <c r="D23" s="73" t="s">
        <v>84</v>
      </c>
      <c r="E23" s="67">
        <v>6.12</v>
      </c>
      <c r="F23" s="61" t="s">
        <v>116</v>
      </c>
      <c r="G23" s="174" t="s">
        <v>127</v>
      </c>
      <c r="H23" s="175"/>
      <c r="I23" s="175"/>
      <c r="J23" s="176"/>
      <c r="K23" s="199"/>
      <c r="L23" s="88"/>
      <c r="M23" s="93"/>
      <c r="N23" s="88"/>
    </row>
    <row r="24" spans="1:14" s="9" customFormat="1" ht="180" customHeight="1" x14ac:dyDescent="0.35">
      <c r="A24" s="183"/>
      <c r="B24" s="69" t="s">
        <v>105</v>
      </c>
      <c r="C24" s="72" t="s">
        <v>106</v>
      </c>
      <c r="D24" s="73" t="s">
        <v>84</v>
      </c>
      <c r="E24" s="84" t="s">
        <v>165</v>
      </c>
      <c r="F24" s="61" t="s">
        <v>116</v>
      </c>
      <c r="G24" s="174" t="s">
        <v>147</v>
      </c>
      <c r="H24" s="175"/>
      <c r="I24" s="175"/>
      <c r="J24" s="176"/>
      <c r="K24" s="199"/>
      <c r="L24" s="95" t="s">
        <v>161</v>
      </c>
      <c r="M24" s="96" t="s">
        <v>314</v>
      </c>
      <c r="N24" s="88"/>
    </row>
    <row r="25" spans="1:14" s="9" customFormat="1" ht="180" customHeight="1" x14ac:dyDescent="0.35">
      <c r="A25" s="183"/>
      <c r="B25" s="69" t="s">
        <v>107</v>
      </c>
      <c r="C25" s="72" t="s">
        <v>108</v>
      </c>
      <c r="D25" s="73" t="s">
        <v>84</v>
      </c>
      <c r="E25" s="84" t="s">
        <v>165</v>
      </c>
      <c r="F25" s="61" t="s">
        <v>116</v>
      </c>
      <c r="G25" s="174" t="s">
        <v>128</v>
      </c>
      <c r="H25" s="175"/>
      <c r="I25" s="175"/>
      <c r="J25" s="176"/>
      <c r="K25" s="199"/>
      <c r="L25" s="95" t="s">
        <v>162</v>
      </c>
      <c r="M25" s="93"/>
      <c r="N25" s="88"/>
    </row>
    <row r="26" spans="1:14" s="9" customFormat="1" ht="11.25" customHeight="1" thickBot="1" x14ac:dyDescent="0.4">
      <c r="A26" s="184"/>
      <c r="B26" s="182"/>
      <c r="C26" s="182"/>
      <c r="D26" s="182"/>
      <c r="E26" s="182"/>
      <c r="F26" s="182"/>
      <c r="G26" s="182"/>
      <c r="H26" s="182"/>
      <c r="I26" s="182"/>
      <c r="J26" s="182"/>
      <c r="K26" s="170"/>
      <c r="L26" s="89"/>
    </row>
    <row r="27" spans="1:14" ht="180" customHeight="1" x14ac:dyDescent="0.35"/>
    <row r="28" spans="1:14" ht="180" customHeight="1" x14ac:dyDescent="0.35"/>
    <row r="29" spans="1:14" ht="180" customHeight="1" x14ac:dyDescent="0.35"/>
    <row r="30" spans="1:14" ht="180" customHeight="1" x14ac:dyDescent="0.35"/>
    <row r="31" spans="1:14" ht="180" customHeight="1" x14ac:dyDescent="0.35"/>
    <row r="32" spans="1:14" ht="180" customHeight="1" x14ac:dyDescent="0.35"/>
    <row r="33" ht="180" customHeight="1" x14ac:dyDescent="0.35"/>
    <row r="34" ht="180" customHeight="1" x14ac:dyDescent="0.35"/>
    <row r="35" ht="180" customHeight="1" x14ac:dyDescent="0.35"/>
    <row r="36" ht="180" customHeight="1" x14ac:dyDescent="0.35"/>
    <row r="37" ht="180" customHeight="1" x14ac:dyDescent="0.35"/>
    <row r="38" ht="180" customHeight="1" x14ac:dyDescent="0.35"/>
    <row r="39" ht="180" customHeight="1" x14ac:dyDescent="0.35"/>
  </sheetData>
  <mergeCells count="32">
    <mergeCell ref="A12:A26"/>
    <mergeCell ref="H12:J12"/>
    <mergeCell ref="A1:A10"/>
    <mergeCell ref="B1:J1"/>
    <mergeCell ref="B26:J26"/>
    <mergeCell ref="G25:J25"/>
    <mergeCell ref="B2:E2"/>
    <mergeCell ref="B3:E3"/>
    <mergeCell ref="B6:E6"/>
    <mergeCell ref="B7:E9"/>
    <mergeCell ref="G14:J14"/>
    <mergeCell ref="G15:J15"/>
    <mergeCell ref="K12:K26"/>
    <mergeCell ref="G13:J13"/>
    <mergeCell ref="G22:J22"/>
    <mergeCell ref="G23:J23"/>
    <mergeCell ref="G24:J24"/>
    <mergeCell ref="G16:J16"/>
    <mergeCell ref="G17:J17"/>
    <mergeCell ref="G18:J18"/>
    <mergeCell ref="G19:J19"/>
    <mergeCell ref="G20:J20"/>
    <mergeCell ref="G21:J21"/>
    <mergeCell ref="K1:K10"/>
    <mergeCell ref="F3:G3"/>
    <mergeCell ref="I3:J3"/>
    <mergeCell ref="B4:J4"/>
    <mergeCell ref="B5:J5"/>
    <mergeCell ref="G6:H6"/>
    <mergeCell ref="F7:H9"/>
    <mergeCell ref="B10:J10"/>
    <mergeCell ref="F2:J2"/>
  </mergeCells>
  <conditionalFormatting sqref="F6">
    <cfRule type="cellIs" dxfId="76" priority="6" stopIfTrue="1" operator="equal">
      <formula>2</formula>
    </cfRule>
    <cfRule type="cellIs" dxfId="75" priority="7" stopIfTrue="1" operator="equal">
      <formula>3</formula>
    </cfRule>
    <cfRule type="cellIs" dxfId="74" priority="8" stopIfTrue="1" operator="equal">
      <formula>4</formula>
    </cfRule>
  </conditionalFormatting>
  <conditionalFormatting sqref="F13:F25">
    <cfRule type="containsText" dxfId="73" priority="4" operator="containsText" text="Requirements Partially Met">
      <formula>NOT(ISERROR(SEARCH("Requirements Partially Met",F13)))</formula>
    </cfRule>
    <cfRule type="containsText" dxfId="72" priority="5" operator="containsText" text="Requirements Substantially Met">
      <formula>NOT(ISERROR(SEARCH("Requirements Substantially Met",F13)))</formula>
    </cfRule>
  </conditionalFormatting>
  <conditionalFormatting sqref="I8:I9">
    <cfRule type="expression" dxfId="71" priority="9" stopIfTrue="1">
      <formula>$F$6=$I8</formula>
    </cfRule>
  </conditionalFormatting>
  <conditionalFormatting sqref="I7">
    <cfRule type="expression" dxfId="70" priority="10" stopIfTrue="1">
      <formula>$F$6=$I7</formula>
    </cfRule>
  </conditionalFormatting>
  <conditionalFormatting sqref="J6:J9">
    <cfRule type="expression" dxfId="69" priority="11" stopIfTrue="1">
      <formula>$F$6=$H6</formula>
    </cfRule>
  </conditionalFormatting>
  <conditionalFormatting sqref="F13:F25">
    <cfRule type="expression" dxfId="68" priority="12" stopIfTrue="1">
      <formula>(#REF!="Requirements Met")</formula>
    </cfRule>
    <cfRule type="expression" dxfId="67" priority="13" stopIfTrue="1">
      <formula>(#REF!="Requirements Not Met")</formula>
    </cfRule>
    <cfRule type="expression" dxfId="66" priority="14" stopIfTrue="1">
      <formula>(#REF!="Requirements Partially Met")</formula>
    </cfRule>
  </conditionalFormatting>
  <conditionalFormatting sqref="I6">
    <cfRule type="cellIs" dxfId="65" priority="1" stopIfTrue="1" operator="equal">
      <formula>2</formula>
    </cfRule>
    <cfRule type="cellIs" dxfId="64" priority="2" stopIfTrue="1" operator="equal">
      <formula>3</formula>
    </cfRule>
    <cfRule type="cellIs" dxfId="63" priority="3" stopIfTrue="1" operator="equal">
      <formula>4</formula>
    </cfRule>
  </conditionalFormatting>
  <conditionalFormatting sqref="F13:F25">
    <cfRule type="containsText" dxfId="62" priority="247" operator="containsText" text="Requirements Fully Met">
      <formula>NOT(ISERROR(SEARCH("Requirements Fully Met",F13)))</formula>
    </cfRule>
    <cfRule type="containsText" dxfId="61" priority="248" operator="containsText" text="Requirements Fully Met">
      <formula>NOT(ISERROR(SEARCH("Requirements Fully Met",F13)))</formula>
    </cfRule>
    <cfRule type="colorScale" priority="249">
      <colorScale>
        <cfvo type="min"/>
        <cfvo type="percentile" val="50"/>
        <cfvo type="max"/>
        <color rgb="FF63BE7B"/>
        <color rgb="FFFFEB84"/>
        <color rgb="FFF8696B"/>
      </colorScale>
    </cfRule>
    <cfRule type="containsText" dxfId="60" priority="250" operator="containsText" text="Requirements Substantially Met">
      <formula>NOT(ISERROR(SEARCH("Requirements Substantially Met",F13)))</formula>
    </cfRule>
    <cfRule type="containsText" dxfId="59" priority="251" operator="containsText" text="Requirements Fully Met">
      <formula>NOT(ISERROR(SEARCH("Requirements Fully Met",F13)))</formula>
    </cfRule>
    <cfRule type="containsText" dxfId="58" priority="252" operator="containsText" text="Requirements Partially Met">
      <formula>NOT(ISERROR(SEARCH("Requirements Partially Met",F13)))</formula>
    </cfRule>
  </conditionalFormatting>
  <dataValidations count="2">
    <dataValidation type="list" allowBlank="1" showInputMessage="1" showErrorMessage="1" sqref="F6 I6" xr:uid="{00000000-0002-0000-0300-000000000000}">
      <formula1>"1,2,3,4"</formula1>
    </dataValidation>
    <dataValidation type="list" allowBlank="1" showInputMessage="1" showErrorMessage="1" sqref="F13:F25" xr:uid="{00000000-0002-0000-0300-000001000000}">
      <formula1>"Requirements Fully Met,Requirements Substantially Met,Requirements Partially Met,Requirements Not Met,Not Applicable"</formula1>
    </dataValidation>
  </dataValidations>
  <pageMargins left="0.59055118110236227" right="0.59055118110236227" top="0.74803149606299213" bottom="0.74803149606299213" header="0.31496062992125984" footer="0.31496062992125984"/>
  <pageSetup paperSize="9" scale="22"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Q40"/>
  <sheetViews>
    <sheetView zoomScale="55" zoomScaleNormal="55" workbookViewId="0">
      <pane xSplit="5" ySplit="5" topLeftCell="F6" activePane="bottomRight" state="frozen"/>
      <selection activeCell="L32" sqref="L32"/>
      <selection pane="topRight" activeCell="L32" sqref="L32"/>
      <selection pane="bottomLeft" activeCell="L32" sqref="L32"/>
      <selection pane="bottomRight" activeCell="B10" sqref="B10:J10"/>
    </sheetView>
  </sheetViews>
  <sheetFormatPr defaultColWidth="9.140625" defaultRowHeight="21" x14ac:dyDescent="0.35"/>
  <cols>
    <col min="1" max="1" width="1.7109375" style="3" customWidth="1"/>
    <col min="2" max="2" width="7.7109375" style="105" customWidth="1"/>
    <col min="3" max="3" width="50.42578125" style="3" customWidth="1"/>
    <col min="4" max="4" width="33.85546875" style="105" customWidth="1"/>
    <col min="5" max="5" width="33.85546875" style="3" customWidth="1"/>
    <col min="6" max="6" width="30" style="3" bestFit="1" customWidth="1"/>
    <col min="7" max="8" width="62.140625" style="3" customWidth="1"/>
    <col min="9" max="9" width="8.5703125" style="3" customWidth="1"/>
    <col min="10" max="10" width="62.140625" style="3" customWidth="1"/>
    <col min="11" max="11" width="2.7109375" style="3" customWidth="1"/>
    <col min="12" max="12" width="91.28515625" style="3" customWidth="1"/>
    <col min="13" max="13" width="69.7109375" style="3" customWidth="1"/>
    <col min="14" max="14" width="115.5703125" style="3" customWidth="1"/>
    <col min="15" max="16384" width="9.140625" style="3"/>
  </cols>
  <sheetData>
    <row r="1" spans="1:43" ht="71.25" customHeight="1" thickBot="1" x14ac:dyDescent="0.4">
      <c r="A1" s="179"/>
      <c r="B1" s="112" t="s">
        <v>28</v>
      </c>
      <c r="C1" s="112"/>
      <c r="D1" s="112"/>
      <c r="E1" s="112"/>
      <c r="F1" s="112"/>
      <c r="G1" s="112"/>
      <c r="H1" s="112"/>
      <c r="I1" s="112"/>
      <c r="J1" s="112"/>
      <c r="K1" s="171"/>
      <c r="L1"/>
    </row>
    <row r="2" spans="1:43" s="7" customFormat="1" x14ac:dyDescent="0.35">
      <c r="A2" s="180"/>
      <c r="B2" s="151" t="s">
        <v>12</v>
      </c>
      <c r="C2" s="152"/>
      <c r="D2" s="152"/>
      <c r="E2" s="153"/>
      <c r="F2" s="127" t="str">
        <f>Summary!C2</f>
        <v>Crewe Green Roundabout</v>
      </c>
      <c r="G2" s="177"/>
      <c r="H2" s="177"/>
      <c r="I2" s="177"/>
      <c r="J2" s="129"/>
      <c r="K2" s="172"/>
      <c r="L2"/>
    </row>
    <row r="3" spans="1:43" s="7" customFormat="1" x14ac:dyDescent="0.35">
      <c r="A3" s="180"/>
      <c r="B3" s="154" t="s">
        <v>36</v>
      </c>
      <c r="C3" s="155"/>
      <c r="D3" s="155"/>
      <c r="E3" s="156"/>
      <c r="F3" s="137" t="str">
        <f>Summary!F3</f>
        <v>Full Approval</v>
      </c>
      <c r="G3" s="188"/>
      <c r="H3" s="10" t="s">
        <v>0</v>
      </c>
      <c r="I3" s="189">
        <f>Summary!F4</f>
        <v>42998</v>
      </c>
      <c r="J3" s="190"/>
      <c r="K3" s="172"/>
      <c r="L3"/>
    </row>
    <row r="4" spans="1:43" ht="39.75" thickBot="1" x14ac:dyDescent="0.4">
      <c r="A4" s="180"/>
      <c r="B4" s="191" t="s">
        <v>177</v>
      </c>
      <c r="C4" s="192"/>
      <c r="D4" s="192"/>
      <c r="E4" s="192"/>
      <c r="F4" s="193"/>
      <c r="G4" s="193"/>
      <c r="H4" s="193"/>
      <c r="I4" s="193"/>
      <c r="J4" s="194"/>
      <c r="K4" s="172"/>
      <c r="L4"/>
    </row>
    <row r="5" spans="1:43" s="9" customFormat="1" ht="21.75" thickBot="1" x14ac:dyDescent="0.4">
      <c r="A5" s="180"/>
      <c r="B5" s="195"/>
      <c r="C5" s="195"/>
      <c r="D5" s="195"/>
      <c r="E5" s="195"/>
      <c r="F5" s="195"/>
      <c r="G5" s="195"/>
      <c r="H5" s="195"/>
      <c r="I5" s="195"/>
      <c r="J5" s="195"/>
      <c r="K5" s="172"/>
      <c r="L5"/>
    </row>
    <row r="6" spans="1:43" ht="42" x14ac:dyDescent="0.35">
      <c r="A6" s="180"/>
      <c r="B6" s="157" t="s">
        <v>1</v>
      </c>
      <c r="C6" s="158"/>
      <c r="D6" s="158"/>
      <c r="E6" s="159"/>
      <c r="F6" s="45">
        <v>2</v>
      </c>
      <c r="G6" s="196"/>
      <c r="H6" s="196"/>
      <c r="I6" s="45">
        <v>1</v>
      </c>
      <c r="J6" s="51" t="s">
        <v>13</v>
      </c>
      <c r="K6" s="172"/>
      <c r="L6"/>
    </row>
    <row r="7" spans="1:43" ht="42" x14ac:dyDescent="0.35">
      <c r="A7" s="180"/>
      <c r="B7" s="160" t="s">
        <v>113</v>
      </c>
      <c r="C7" s="161"/>
      <c r="D7" s="161"/>
      <c r="E7" s="162"/>
      <c r="F7" s="115" t="s">
        <v>337</v>
      </c>
      <c r="G7" s="116"/>
      <c r="H7" s="117"/>
      <c r="I7" s="11">
        <v>2</v>
      </c>
      <c r="J7" s="52" t="s">
        <v>14</v>
      </c>
      <c r="K7" s="172"/>
      <c r="L7"/>
    </row>
    <row r="8" spans="1:43" ht="42" x14ac:dyDescent="0.35">
      <c r="A8" s="180"/>
      <c r="B8" s="163"/>
      <c r="C8" s="164"/>
      <c r="D8" s="164"/>
      <c r="E8" s="165"/>
      <c r="F8" s="118"/>
      <c r="G8" s="119"/>
      <c r="H8" s="120"/>
      <c r="I8" s="12">
        <v>3</v>
      </c>
      <c r="J8" s="52" t="s">
        <v>15</v>
      </c>
      <c r="K8" s="172"/>
      <c r="L8"/>
    </row>
    <row r="9" spans="1:43" ht="42.75" thickBot="1" x14ac:dyDescent="0.4">
      <c r="A9" s="180"/>
      <c r="B9" s="166"/>
      <c r="C9" s="167"/>
      <c r="D9" s="167"/>
      <c r="E9" s="168"/>
      <c r="F9" s="121"/>
      <c r="G9" s="122"/>
      <c r="H9" s="123"/>
      <c r="I9" s="17">
        <v>4</v>
      </c>
      <c r="J9" s="53" t="s">
        <v>16</v>
      </c>
      <c r="K9" s="172"/>
      <c r="L9"/>
    </row>
    <row r="10" spans="1:43" ht="21.75" thickBot="1" x14ac:dyDescent="0.4">
      <c r="A10" s="181"/>
      <c r="B10" s="182"/>
      <c r="C10" s="182"/>
      <c r="D10" s="182"/>
      <c r="E10" s="182"/>
      <c r="F10" s="182"/>
      <c r="G10" s="182"/>
      <c r="H10" s="182"/>
      <c r="I10" s="182"/>
      <c r="J10" s="182"/>
      <c r="K10" s="173"/>
      <c r="L10"/>
    </row>
    <row r="11" spans="1:43" s="43" customFormat="1" x14ac:dyDescent="0.35">
      <c r="A11" s="41"/>
      <c r="B11" s="98"/>
      <c r="C11" s="41"/>
      <c r="D11" s="98"/>
      <c r="E11" s="41"/>
      <c r="F11" s="41"/>
      <c r="G11" s="41"/>
      <c r="H11" s="41"/>
      <c r="I11" s="41"/>
      <c r="J11" s="41"/>
      <c r="K11" s="41"/>
      <c r="L11" s="41"/>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row>
    <row r="12" spans="1:43" s="18" customFormat="1" ht="42.75" thickBot="1" x14ac:dyDescent="0.3">
      <c r="A12" s="183"/>
      <c r="B12" s="63" t="s">
        <v>50</v>
      </c>
      <c r="C12" s="97" t="s">
        <v>2</v>
      </c>
      <c r="D12" s="97" t="s">
        <v>51</v>
      </c>
      <c r="E12" s="82" t="s">
        <v>109</v>
      </c>
      <c r="F12" s="109" t="s">
        <v>311</v>
      </c>
      <c r="G12" s="97" t="s">
        <v>4</v>
      </c>
      <c r="H12" s="178"/>
      <c r="I12" s="178"/>
      <c r="J12" s="178"/>
      <c r="K12" s="199"/>
      <c r="L12" s="90" t="s">
        <v>324</v>
      </c>
      <c r="M12" s="109" t="s">
        <v>325</v>
      </c>
      <c r="N12" s="90" t="s">
        <v>331</v>
      </c>
    </row>
    <row r="13" spans="1:43" s="9" customFormat="1" ht="180" customHeight="1" x14ac:dyDescent="0.35">
      <c r="A13" s="183"/>
      <c r="B13" s="68" t="s">
        <v>178</v>
      </c>
      <c r="C13" s="70" t="s">
        <v>179</v>
      </c>
      <c r="D13" s="71" t="s">
        <v>180</v>
      </c>
      <c r="E13" s="85">
        <v>7.2</v>
      </c>
      <c r="F13" s="62" t="s">
        <v>116</v>
      </c>
      <c r="G13" s="185" t="s">
        <v>181</v>
      </c>
      <c r="H13" s="186"/>
      <c r="I13" s="186"/>
      <c r="J13" s="187"/>
      <c r="K13" s="169"/>
      <c r="L13" s="108" t="s">
        <v>298</v>
      </c>
      <c r="M13" s="106" t="s">
        <v>322</v>
      </c>
      <c r="N13" s="88"/>
    </row>
    <row r="14" spans="1:43" s="9" customFormat="1" ht="180" customHeight="1" x14ac:dyDescent="0.35">
      <c r="A14" s="183"/>
      <c r="B14" s="76" t="s">
        <v>182</v>
      </c>
      <c r="C14" s="77" t="s">
        <v>183</v>
      </c>
      <c r="D14" s="78" t="s">
        <v>180</v>
      </c>
      <c r="E14" s="83" t="s">
        <v>184</v>
      </c>
      <c r="F14" s="75" t="s">
        <v>116</v>
      </c>
      <c r="G14" s="174" t="s">
        <v>185</v>
      </c>
      <c r="H14" s="175"/>
      <c r="I14" s="175"/>
      <c r="J14" s="176"/>
      <c r="K14" s="169"/>
      <c r="L14" s="107"/>
      <c r="M14" s="106" t="s">
        <v>321</v>
      </c>
      <c r="N14" s="106" t="s">
        <v>334</v>
      </c>
    </row>
    <row r="15" spans="1:43" s="9" customFormat="1" x14ac:dyDescent="0.35">
      <c r="A15" s="183"/>
      <c r="B15" s="209" t="s">
        <v>186</v>
      </c>
      <c r="C15" s="210"/>
      <c r="D15" s="100"/>
      <c r="E15" s="101"/>
      <c r="F15" s="102"/>
      <c r="G15" s="211"/>
      <c r="H15" s="212"/>
      <c r="I15" s="212"/>
      <c r="J15" s="213"/>
      <c r="K15" s="169"/>
      <c r="L15" s="88"/>
      <c r="M15" s="106"/>
      <c r="N15" s="88"/>
    </row>
    <row r="16" spans="1:43" s="9" customFormat="1" ht="180" customHeight="1" x14ac:dyDescent="0.35">
      <c r="A16" s="183"/>
      <c r="B16" s="76" t="s">
        <v>187</v>
      </c>
      <c r="C16" s="77" t="s">
        <v>188</v>
      </c>
      <c r="D16" s="78" t="s">
        <v>180</v>
      </c>
      <c r="E16" s="83" t="s">
        <v>189</v>
      </c>
      <c r="F16" s="75" t="s">
        <v>116</v>
      </c>
      <c r="G16" s="174" t="s">
        <v>190</v>
      </c>
      <c r="H16" s="175"/>
      <c r="I16" s="175"/>
      <c r="J16" s="176"/>
      <c r="K16" s="169"/>
      <c r="L16" s="88"/>
      <c r="M16" s="106"/>
      <c r="N16" s="88"/>
    </row>
    <row r="17" spans="1:14" s="9" customFormat="1" x14ac:dyDescent="0.35">
      <c r="A17" s="183"/>
      <c r="B17" s="209" t="s">
        <v>191</v>
      </c>
      <c r="C17" s="210"/>
      <c r="D17" s="100"/>
      <c r="E17" s="101"/>
      <c r="F17" s="102"/>
      <c r="G17" s="211"/>
      <c r="H17" s="212"/>
      <c r="I17" s="212"/>
      <c r="J17" s="213"/>
      <c r="K17" s="169"/>
      <c r="L17" s="88"/>
      <c r="M17" s="106"/>
      <c r="N17" s="88"/>
    </row>
    <row r="18" spans="1:14" s="9" customFormat="1" ht="180" customHeight="1" x14ac:dyDescent="0.35">
      <c r="A18" s="183"/>
      <c r="B18" s="76" t="s">
        <v>192</v>
      </c>
      <c r="C18" s="77" t="s">
        <v>193</v>
      </c>
      <c r="D18" s="214" t="s">
        <v>194</v>
      </c>
      <c r="E18" s="83" t="s">
        <v>195</v>
      </c>
      <c r="F18" s="75" t="s">
        <v>116</v>
      </c>
      <c r="G18" s="174" t="s">
        <v>196</v>
      </c>
      <c r="H18" s="175"/>
      <c r="I18" s="175"/>
      <c r="J18" s="176"/>
      <c r="K18" s="169"/>
      <c r="L18" s="106" t="s">
        <v>299</v>
      </c>
      <c r="M18" s="106" t="s">
        <v>313</v>
      </c>
      <c r="N18" s="88"/>
    </row>
    <row r="19" spans="1:14" s="9" customFormat="1" ht="180" customHeight="1" x14ac:dyDescent="0.35">
      <c r="A19" s="183"/>
      <c r="B19" s="76" t="s">
        <v>197</v>
      </c>
      <c r="C19" s="77" t="s">
        <v>198</v>
      </c>
      <c r="D19" s="215"/>
      <c r="E19" s="83">
        <v>4.0999999999999996</v>
      </c>
      <c r="F19" s="75" t="s">
        <v>116</v>
      </c>
      <c r="G19" s="174" t="s">
        <v>199</v>
      </c>
      <c r="H19" s="175"/>
      <c r="I19" s="175"/>
      <c r="J19" s="176"/>
      <c r="K19" s="169"/>
      <c r="L19" s="106" t="s">
        <v>300</v>
      </c>
      <c r="M19" s="106" t="s">
        <v>313</v>
      </c>
      <c r="N19" s="88"/>
    </row>
    <row r="20" spans="1:14" s="9" customFormat="1" ht="180" customHeight="1" x14ac:dyDescent="0.35">
      <c r="A20" s="183"/>
      <c r="B20" s="76" t="s">
        <v>200</v>
      </c>
      <c r="C20" s="77" t="s">
        <v>201</v>
      </c>
      <c r="D20" s="216"/>
      <c r="E20" s="83">
        <v>4.0999999999999996</v>
      </c>
      <c r="F20" s="75" t="s">
        <v>116</v>
      </c>
      <c r="G20" s="174" t="s">
        <v>202</v>
      </c>
      <c r="H20" s="175"/>
      <c r="I20" s="175"/>
      <c r="J20" s="176"/>
      <c r="K20" s="169"/>
      <c r="L20" s="108" t="s">
        <v>301</v>
      </c>
      <c r="M20" s="106" t="s">
        <v>313</v>
      </c>
      <c r="N20" s="88"/>
    </row>
    <row r="21" spans="1:14" s="9" customFormat="1" x14ac:dyDescent="0.35">
      <c r="A21" s="183"/>
      <c r="B21" s="209" t="s">
        <v>203</v>
      </c>
      <c r="C21" s="210"/>
      <c r="D21" s="100"/>
      <c r="E21" s="101"/>
      <c r="F21" s="102"/>
      <c r="G21" s="211"/>
      <c r="H21" s="212"/>
      <c r="I21" s="212"/>
      <c r="J21" s="213"/>
      <c r="K21" s="169"/>
      <c r="L21" s="107"/>
      <c r="M21" s="106"/>
      <c r="N21" s="88"/>
    </row>
    <row r="22" spans="1:14" s="9" customFormat="1" ht="366.75" customHeight="1" x14ac:dyDescent="0.35">
      <c r="A22" s="183"/>
      <c r="B22" s="69" t="s">
        <v>204</v>
      </c>
      <c r="C22" s="72" t="s">
        <v>205</v>
      </c>
      <c r="D22" s="73" t="s">
        <v>206</v>
      </c>
      <c r="E22" s="84" t="s">
        <v>207</v>
      </c>
      <c r="F22" s="75" t="s">
        <v>115</v>
      </c>
      <c r="G22" s="174" t="s">
        <v>208</v>
      </c>
      <c r="H22" s="175"/>
      <c r="I22" s="175"/>
      <c r="J22" s="176"/>
      <c r="K22" s="169"/>
      <c r="L22" s="99" t="s">
        <v>302</v>
      </c>
      <c r="M22" s="106" t="s">
        <v>323</v>
      </c>
      <c r="N22" s="88"/>
    </row>
    <row r="23" spans="1:14" s="9" customFormat="1" ht="180" customHeight="1" x14ac:dyDescent="0.35">
      <c r="A23" s="183"/>
      <c r="B23" s="69" t="s">
        <v>209</v>
      </c>
      <c r="C23" s="72" t="s">
        <v>210</v>
      </c>
      <c r="D23" s="73" t="s">
        <v>211</v>
      </c>
      <c r="E23" s="84" t="s">
        <v>212</v>
      </c>
      <c r="F23" s="61" t="s">
        <v>116</v>
      </c>
      <c r="G23" s="174" t="s">
        <v>213</v>
      </c>
      <c r="H23" s="175"/>
      <c r="I23" s="175"/>
      <c r="J23" s="176"/>
      <c r="K23" s="169"/>
      <c r="L23" s="106" t="s">
        <v>303</v>
      </c>
      <c r="M23" s="106" t="s">
        <v>316</v>
      </c>
      <c r="N23" s="106" t="s">
        <v>329</v>
      </c>
    </row>
    <row r="24" spans="1:14" s="9" customFormat="1" ht="180" customHeight="1" x14ac:dyDescent="0.35">
      <c r="A24" s="183"/>
      <c r="B24" s="69" t="s">
        <v>214</v>
      </c>
      <c r="C24" s="72" t="s">
        <v>215</v>
      </c>
      <c r="D24" s="73" t="s">
        <v>216</v>
      </c>
      <c r="E24" s="84" t="s">
        <v>217</v>
      </c>
      <c r="F24" s="61" t="s">
        <v>116</v>
      </c>
      <c r="G24" s="174" t="s">
        <v>218</v>
      </c>
      <c r="H24" s="175"/>
      <c r="I24" s="175"/>
      <c r="J24" s="176"/>
      <c r="K24" s="169"/>
      <c r="L24" s="88"/>
      <c r="M24" s="106"/>
      <c r="N24" s="88"/>
    </row>
    <row r="25" spans="1:14" s="9" customFormat="1" ht="264.75" customHeight="1" x14ac:dyDescent="0.35">
      <c r="A25" s="183"/>
      <c r="B25" s="69" t="s">
        <v>219</v>
      </c>
      <c r="C25" s="72" t="s">
        <v>220</v>
      </c>
      <c r="D25" s="73" t="s">
        <v>221</v>
      </c>
      <c r="E25" s="84" t="s">
        <v>222</v>
      </c>
      <c r="F25" s="61" t="s">
        <v>116</v>
      </c>
      <c r="G25" s="174" t="s">
        <v>223</v>
      </c>
      <c r="H25" s="175"/>
      <c r="I25" s="175"/>
      <c r="J25" s="176"/>
      <c r="K25" s="169"/>
      <c r="L25" s="106" t="s">
        <v>304</v>
      </c>
      <c r="M25" s="106" t="s">
        <v>323</v>
      </c>
      <c r="N25" s="106" t="s">
        <v>333</v>
      </c>
    </row>
    <row r="26" spans="1:14" s="9" customFormat="1" ht="180" customHeight="1" x14ac:dyDescent="0.35">
      <c r="A26" s="183"/>
      <c r="B26" s="69" t="s">
        <v>224</v>
      </c>
      <c r="C26" s="72" t="s">
        <v>225</v>
      </c>
      <c r="D26" s="73" t="s">
        <v>226</v>
      </c>
      <c r="E26" s="84">
        <v>2.4</v>
      </c>
      <c r="F26" s="61" t="s">
        <v>116</v>
      </c>
      <c r="G26" s="174" t="s">
        <v>227</v>
      </c>
      <c r="H26" s="175"/>
      <c r="I26" s="175"/>
      <c r="J26" s="176"/>
      <c r="K26" s="169"/>
      <c r="L26" s="88"/>
      <c r="M26" s="106"/>
      <c r="N26" s="88"/>
    </row>
    <row r="27" spans="1:14" s="9" customFormat="1" ht="180" customHeight="1" x14ac:dyDescent="0.35">
      <c r="A27" s="183"/>
      <c r="B27" s="69" t="s">
        <v>228</v>
      </c>
      <c r="C27" s="72" t="s">
        <v>229</v>
      </c>
      <c r="D27" s="73" t="s">
        <v>230</v>
      </c>
      <c r="E27" s="84">
        <v>2.5</v>
      </c>
      <c r="F27" s="61" t="s">
        <v>116</v>
      </c>
      <c r="G27" s="174" t="s">
        <v>231</v>
      </c>
      <c r="H27" s="175"/>
      <c r="I27" s="175"/>
      <c r="J27" s="176"/>
      <c r="K27" s="169"/>
      <c r="L27" s="88"/>
      <c r="M27" s="106"/>
      <c r="N27" s="88"/>
    </row>
    <row r="28" spans="1:14" s="9" customFormat="1" x14ac:dyDescent="0.35">
      <c r="A28" s="183"/>
      <c r="B28" s="209" t="s">
        <v>232</v>
      </c>
      <c r="C28" s="210"/>
      <c r="D28" s="100"/>
      <c r="E28" s="101"/>
      <c r="F28" s="102"/>
      <c r="G28" s="211"/>
      <c r="H28" s="212"/>
      <c r="I28" s="212"/>
      <c r="J28" s="213"/>
      <c r="K28" s="169"/>
      <c r="L28" s="88"/>
      <c r="M28" s="106"/>
      <c r="N28" s="88"/>
    </row>
    <row r="29" spans="1:14" s="9" customFormat="1" ht="180" customHeight="1" x14ac:dyDescent="0.35">
      <c r="A29" s="183"/>
      <c r="B29" s="69" t="s">
        <v>233</v>
      </c>
      <c r="C29" s="72" t="s">
        <v>234</v>
      </c>
      <c r="D29" s="73" t="s">
        <v>235</v>
      </c>
      <c r="E29" s="84" t="s">
        <v>236</v>
      </c>
      <c r="F29" s="61" t="s">
        <v>116</v>
      </c>
      <c r="G29" s="174" t="s">
        <v>237</v>
      </c>
      <c r="H29" s="175"/>
      <c r="I29" s="175"/>
      <c r="J29" s="176"/>
      <c r="K29" s="169"/>
      <c r="L29" s="88"/>
      <c r="M29" s="106"/>
      <c r="N29" s="88"/>
    </row>
    <row r="30" spans="1:14" s="9" customFormat="1" ht="180" customHeight="1" x14ac:dyDescent="0.35">
      <c r="A30" s="183"/>
      <c r="B30" s="69" t="s">
        <v>238</v>
      </c>
      <c r="C30" s="72" t="s">
        <v>239</v>
      </c>
      <c r="D30" s="73" t="s">
        <v>235</v>
      </c>
      <c r="E30" s="84">
        <v>2.2000000000000002</v>
      </c>
      <c r="F30" s="61" t="s">
        <v>116</v>
      </c>
      <c r="G30" s="174" t="s">
        <v>240</v>
      </c>
      <c r="H30" s="175"/>
      <c r="I30" s="175"/>
      <c r="J30" s="176"/>
      <c r="K30" s="169"/>
      <c r="L30" s="88"/>
      <c r="M30" s="106"/>
      <c r="N30" s="88"/>
    </row>
    <row r="31" spans="1:14" s="9" customFormat="1" ht="180" customHeight="1" x14ac:dyDescent="0.35">
      <c r="A31" s="183"/>
      <c r="B31" s="69" t="s">
        <v>241</v>
      </c>
      <c r="C31" s="72" t="s">
        <v>242</v>
      </c>
      <c r="D31" s="73" t="s">
        <v>235</v>
      </c>
      <c r="E31" s="84" t="s">
        <v>243</v>
      </c>
      <c r="F31" s="61" t="s">
        <v>116</v>
      </c>
      <c r="G31" s="174" t="s">
        <v>244</v>
      </c>
      <c r="H31" s="175"/>
      <c r="I31" s="175"/>
      <c r="J31" s="176"/>
      <c r="K31" s="169"/>
      <c r="L31" s="88"/>
      <c r="M31" s="106"/>
      <c r="N31" s="88"/>
    </row>
    <row r="32" spans="1:14" s="9" customFormat="1" ht="180" customHeight="1" x14ac:dyDescent="0.35">
      <c r="A32" s="183"/>
      <c r="B32" s="217" t="s">
        <v>245</v>
      </c>
      <c r="C32" s="220" t="s">
        <v>246</v>
      </c>
      <c r="D32" s="103" t="s">
        <v>230</v>
      </c>
      <c r="E32" s="223" t="s">
        <v>236</v>
      </c>
      <c r="F32" s="226" t="s">
        <v>116</v>
      </c>
      <c r="G32" s="200" t="s">
        <v>247</v>
      </c>
      <c r="H32" s="201"/>
      <c r="I32" s="201"/>
      <c r="J32" s="202"/>
      <c r="K32" s="169"/>
      <c r="L32" s="88"/>
      <c r="M32" s="106"/>
      <c r="N32" s="88"/>
    </row>
    <row r="33" spans="1:14" s="9" customFormat="1" ht="96.75" customHeight="1" x14ac:dyDescent="0.35">
      <c r="A33" s="183"/>
      <c r="B33" s="218"/>
      <c r="C33" s="221"/>
      <c r="D33" s="104" t="s">
        <v>248</v>
      </c>
      <c r="E33" s="224"/>
      <c r="F33" s="227"/>
      <c r="G33" s="203"/>
      <c r="H33" s="204"/>
      <c r="I33" s="204"/>
      <c r="J33" s="205"/>
      <c r="K33" s="169"/>
      <c r="L33" s="88"/>
      <c r="M33" s="106"/>
      <c r="N33" s="88"/>
    </row>
    <row r="34" spans="1:14" s="9" customFormat="1" ht="180" hidden="1" customHeight="1" x14ac:dyDescent="0.35">
      <c r="A34" s="183"/>
      <c r="B34" s="219"/>
      <c r="C34" s="222"/>
      <c r="D34" s="78" t="s">
        <v>249</v>
      </c>
      <c r="E34" s="225"/>
      <c r="F34" s="228"/>
      <c r="G34" s="206"/>
      <c r="H34" s="207"/>
      <c r="I34" s="207"/>
      <c r="J34" s="208"/>
      <c r="K34" s="169"/>
      <c r="L34" s="88"/>
      <c r="M34" s="106"/>
      <c r="N34" s="88"/>
    </row>
    <row r="35" spans="1:14" s="9" customFormat="1" ht="180" customHeight="1" x14ac:dyDescent="0.35">
      <c r="A35" s="183"/>
      <c r="B35" s="69" t="s">
        <v>250</v>
      </c>
      <c r="C35" s="72" t="s">
        <v>251</v>
      </c>
      <c r="D35" s="73"/>
      <c r="E35" s="84"/>
      <c r="F35" s="61" t="s">
        <v>114</v>
      </c>
      <c r="G35" s="174"/>
      <c r="H35" s="175"/>
      <c r="I35" s="175"/>
      <c r="J35" s="176"/>
      <c r="K35" s="169"/>
      <c r="L35" s="88"/>
      <c r="M35" s="106"/>
      <c r="N35" s="88"/>
    </row>
    <row r="36" spans="1:14" s="9" customFormat="1" ht="180" customHeight="1" x14ac:dyDescent="0.35">
      <c r="A36" s="183"/>
      <c r="B36" s="69" t="s">
        <v>252</v>
      </c>
      <c r="C36" s="72" t="s">
        <v>253</v>
      </c>
      <c r="D36" s="73" t="s">
        <v>254</v>
      </c>
      <c r="E36" s="84" t="s">
        <v>255</v>
      </c>
      <c r="F36" s="61" t="s">
        <v>116</v>
      </c>
      <c r="G36" s="174" t="s">
        <v>256</v>
      </c>
      <c r="H36" s="175"/>
      <c r="I36" s="175"/>
      <c r="J36" s="176"/>
      <c r="K36" s="169"/>
      <c r="L36" s="88"/>
      <c r="M36" s="106"/>
      <c r="N36" s="88"/>
    </row>
    <row r="37" spans="1:14" s="9" customFormat="1" ht="180" customHeight="1" x14ac:dyDescent="0.35">
      <c r="A37" s="183"/>
      <c r="B37" s="69" t="s">
        <v>257</v>
      </c>
      <c r="C37" s="72" t="s">
        <v>258</v>
      </c>
      <c r="D37" s="73" t="s">
        <v>254</v>
      </c>
      <c r="E37" s="84"/>
      <c r="F37" s="61" t="s">
        <v>114</v>
      </c>
      <c r="G37" s="174"/>
      <c r="H37" s="175"/>
      <c r="I37" s="175"/>
      <c r="J37" s="176"/>
      <c r="K37" s="169"/>
      <c r="L37" s="88"/>
      <c r="M37" s="106"/>
      <c r="N37" s="88"/>
    </row>
    <row r="38" spans="1:14" s="9" customFormat="1" ht="225.75" customHeight="1" x14ac:dyDescent="0.35">
      <c r="A38" s="183"/>
      <c r="B38" s="69" t="s">
        <v>259</v>
      </c>
      <c r="C38" s="72" t="s">
        <v>260</v>
      </c>
      <c r="D38" s="73" t="s">
        <v>261</v>
      </c>
      <c r="E38" s="84" t="s">
        <v>262</v>
      </c>
      <c r="F38" s="61" t="s">
        <v>116</v>
      </c>
      <c r="G38" s="174" t="s">
        <v>263</v>
      </c>
      <c r="H38" s="175"/>
      <c r="I38" s="175"/>
      <c r="J38" s="176"/>
      <c r="K38" s="169"/>
      <c r="L38" s="106" t="s">
        <v>305</v>
      </c>
      <c r="M38" s="106" t="s">
        <v>320</v>
      </c>
      <c r="N38" s="106" t="s">
        <v>330</v>
      </c>
    </row>
    <row r="39" spans="1:14" s="9" customFormat="1" ht="180" customHeight="1" x14ac:dyDescent="0.35">
      <c r="A39" s="183"/>
      <c r="B39" s="69" t="s">
        <v>264</v>
      </c>
      <c r="C39" s="72" t="s">
        <v>265</v>
      </c>
      <c r="D39" s="73" t="s">
        <v>266</v>
      </c>
      <c r="E39" s="84"/>
      <c r="F39" s="61" t="s">
        <v>114</v>
      </c>
      <c r="G39" s="174"/>
      <c r="H39" s="175"/>
      <c r="I39" s="175"/>
      <c r="J39" s="176"/>
      <c r="K39" s="169"/>
      <c r="L39" s="88"/>
      <c r="M39" s="106"/>
      <c r="N39" s="88"/>
    </row>
    <row r="40" spans="1:14" s="9" customFormat="1" ht="21.75" thickBot="1" x14ac:dyDescent="0.4">
      <c r="A40" s="184"/>
      <c r="B40" s="182"/>
      <c r="C40" s="182"/>
      <c r="D40" s="182"/>
      <c r="E40" s="182"/>
      <c r="F40" s="182"/>
      <c r="G40" s="182"/>
      <c r="H40" s="182"/>
      <c r="I40" s="182"/>
      <c r="J40" s="182"/>
      <c r="K40" s="170"/>
      <c r="L40" s="3"/>
      <c r="M40" s="3"/>
    </row>
  </sheetData>
  <mergeCells count="53">
    <mergeCell ref="A1:A10"/>
    <mergeCell ref="B1:J1"/>
    <mergeCell ref="K1:K10"/>
    <mergeCell ref="B2:E2"/>
    <mergeCell ref="F2:J2"/>
    <mergeCell ref="B3:E3"/>
    <mergeCell ref="F3:G3"/>
    <mergeCell ref="I3:J3"/>
    <mergeCell ref="B4:J4"/>
    <mergeCell ref="B5:J5"/>
    <mergeCell ref="B6:E6"/>
    <mergeCell ref="G6:H6"/>
    <mergeCell ref="B7:E9"/>
    <mergeCell ref="F7:H9"/>
    <mergeCell ref="B10:J10"/>
    <mergeCell ref="A12:A40"/>
    <mergeCell ref="H12:J12"/>
    <mergeCell ref="G19:J19"/>
    <mergeCell ref="G20:J20"/>
    <mergeCell ref="B21:C21"/>
    <mergeCell ref="G26:J26"/>
    <mergeCell ref="G27:J27"/>
    <mergeCell ref="B28:C28"/>
    <mergeCell ref="G28:J28"/>
    <mergeCell ref="G29:J29"/>
    <mergeCell ref="G30:J30"/>
    <mergeCell ref="G31:J31"/>
    <mergeCell ref="B32:B34"/>
    <mergeCell ref="C32:C34"/>
    <mergeCell ref="E32:E34"/>
    <mergeCell ref="F32:F34"/>
    <mergeCell ref="K12:K40"/>
    <mergeCell ref="G13:J13"/>
    <mergeCell ref="G14:J14"/>
    <mergeCell ref="B15:C15"/>
    <mergeCell ref="G15:J15"/>
    <mergeCell ref="G16:J16"/>
    <mergeCell ref="B17:C17"/>
    <mergeCell ref="G17:J17"/>
    <mergeCell ref="D18:D20"/>
    <mergeCell ref="G18:J18"/>
    <mergeCell ref="G21:J21"/>
    <mergeCell ref="G22:J22"/>
    <mergeCell ref="G23:J23"/>
    <mergeCell ref="G24:J24"/>
    <mergeCell ref="G25:J25"/>
    <mergeCell ref="G35:J35"/>
    <mergeCell ref="B40:J40"/>
    <mergeCell ref="G32:J34"/>
    <mergeCell ref="G36:J36"/>
    <mergeCell ref="G37:J37"/>
    <mergeCell ref="G38:J38"/>
    <mergeCell ref="G39:J39"/>
  </mergeCells>
  <conditionalFormatting sqref="F6">
    <cfRule type="cellIs" dxfId="57" priority="28" stopIfTrue="1" operator="equal">
      <formula>2</formula>
    </cfRule>
    <cfRule type="cellIs" dxfId="56" priority="29" stopIfTrue="1" operator="equal">
      <formula>3</formula>
    </cfRule>
    <cfRule type="cellIs" dxfId="55" priority="30" stopIfTrue="1" operator="equal">
      <formula>4</formula>
    </cfRule>
  </conditionalFormatting>
  <conditionalFormatting sqref="F13:F14 F16 F18:F20 F38:F39 F22">
    <cfRule type="containsText" dxfId="54" priority="26" operator="containsText" text="Requirements Partially Met">
      <formula>NOT(ISERROR(SEARCH("Requirements Partially Met",F13)))</formula>
    </cfRule>
    <cfRule type="containsText" dxfId="53" priority="27" operator="containsText" text="Requirements Substantially Met">
      <formula>NOT(ISERROR(SEARCH("Requirements Substantially Met",F13)))</formula>
    </cfRule>
  </conditionalFormatting>
  <conditionalFormatting sqref="I8:I9">
    <cfRule type="expression" dxfId="52" priority="31" stopIfTrue="1">
      <formula>$F$6=$I8</formula>
    </cfRule>
  </conditionalFormatting>
  <conditionalFormatting sqref="I7">
    <cfRule type="expression" dxfId="51" priority="32" stopIfTrue="1">
      <formula>$F$6=$I7</formula>
    </cfRule>
  </conditionalFormatting>
  <conditionalFormatting sqref="J6:J9">
    <cfRule type="expression" dxfId="50" priority="33" stopIfTrue="1">
      <formula>$F$6=$H6</formula>
    </cfRule>
  </conditionalFormatting>
  <conditionalFormatting sqref="F13:F14 F16 F18:F20 F38:F39 F22">
    <cfRule type="expression" dxfId="49" priority="34" stopIfTrue="1">
      <formula>(#REF!="Requirements Met")</formula>
    </cfRule>
    <cfRule type="expression" dxfId="48" priority="35" stopIfTrue="1">
      <formula>(#REF!="Requirements Not Met")</formula>
    </cfRule>
    <cfRule type="expression" dxfId="47" priority="36" stopIfTrue="1">
      <formula>(#REF!="Requirements Partially Met")</formula>
    </cfRule>
  </conditionalFormatting>
  <conditionalFormatting sqref="F13:F14 F16 F18:F20 F38:F39 F22">
    <cfRule type="containsText" dxfId="46" priority="37" operator="containsText" text="Requirements Fully Met">
      <formula>NOT(ISERROR(SEARCH("Requirements Fully Met",F13)))</formula>
    </cfRule>
    <cfRule type="containsText" dxfId="45" priority="38" operator="containsText" text="Requirements Fully Met">
      <formula>NOT(ISERROR(SEARCH("Requirements Fully Met",F13)))</formula>
    </cfRule>
    <cfRule type="colorScale" priority="39">
      <colorScale>
        <cfvo type="min"/>
        <cfvo type="percentile" val="50"/>
        <cfvo type="max"/>
        <color rgb="FF63BE7B"/>
        <color rgb="FFFFEB84"/>
        <color rgb="FFF8696B"/>
      </colorScale>
    </cfRule>
    <cfRule type="containsText" dxfId="44" priority="40" operator="containsText" text="Requirements Substantially Met">
      <formula>NOT(ISERROR(SEARCH("Requirements Substantially Met",F13)))</formula>
    </cfRule>
    <cfRule type="containsText" dxfId="43" priority="41" operator="containsText" text="Requirements Fully Met">
      <formula>NOT(ISERROR(SEARCH("Requirements Fully Met",F13)))</formula>
    </cfRule>
    <cfRule type="containsText" dxfId="42" priority="42" operator="containsText" text="Requirements Partially Met">
      <formula>NOT(ISERROR(SEARCH("Requirements Partially Met",F13)))</formula>
    </cfRule>
  </conditionalFormatting>
  <conditionalFormatting sqref="I6">
    <cfRule type="cellIs" dxfId="41" priority="23" stopIfTrue="1" operator="equal">
      <formula>2</formula>
    </cfRule>
    <cfRule type="cellIs" dxfId="40" priority="24" stopIfTrue="1" operator="equal">
      <formula>3</formula>
    </cfRule>
    <cfRule type="cellIs" dxfId="39" priority="25" stopIfTrue="1" operator="equal">
      <formula>4</formula>
    </cfRule>
  </conditionalFormatting>
  <conditionalFormatting sqref="F23:F27 F29:F32 F36:F37">
    <cfRule type="containsText" dxfId="38" priority="12" operator="containsText" text="Requirements Partially Met">
      <formula>NOT(ISERROR(SEARCH("Requirements Partially Met",F23)))</formula>
    </cfRule>
    <cfRule type="containsText" dxfId="37" priority="13" operator="containsText" text="Requirements Substantially Met">
      <formula>NOT(ISERROR(SEARCH("Requirements Substantially Met",F23)))</formula>
    </cfRule>
  </conditionalFormatting>
  <conditionalFormatting sqref="F23:F27 F29:F32 F36:F37">
    <cfRule type="containsText" dxfId="36" priority="14" operator="containsText" text="Requirements Fully Met">
      <formula>NOT(ISERROR(SEARCH("Requirements Fully Met",F23)))</formula>
    </cfRule>
    <cfRule type="containsText" dxfId="35" priority="15" operator="containsText" text="Requirements Fully Met">
      <formula>NOT(ISERROR(SEARCH("Requirements Fully Met",F23)))</formula>
    </cfRule>
    <cfRule type="colorScale" priority="16">
      <colorScale>
        <cfvo type="min"/>
        <cfvo type="percentile" val="50"/>
        <cfvo type="max"/>
        <color rgb="FF63BE7B"/>
        <color rgb="FFFFEB84"/>
        <color rgb="FFF8696B"/>
      </colorScale>
    </cfRule>
    <cfRule type="containsText" dxfId="34" priority="17" operator="containsText" text="Requirements Substantially Met">
      <formula>NOT(ISERROR(SEARCH("Requirements Substantially Met",F23)))</formula>
    </cfRule>
    <cfRule type="containsText" dxfId="33" priority="18" operator="containsText" text="Requirements Fully Met">
      <formula>NOT(ISERROR(SEARCH("Requirements Fully Met",F23)))</formula>
    </cfRule>
    <cfRule type="containsText" dxfId="32" priority="19" operator="containsText" text="Requirements Partially Met">
      <formula>NOT(ISERROR(SEARCH("Requirements Partially Met",F23)))</formula>
    </cfRule>
  </conditionalFormatting>
  <conditionalFormatting sqref="F23:F27 F29:F32 F36:F37">
    <cfRule type="expression" dxfId="31" priority="20" stopIfTrue="1">
      <formula>(#REF!="Requirements Met")</formula>
    </cfRule>
    <cfRule type="expression" dxfId="30" priority="21" stopIfTrue="1">
      <formula>(#REF!="Requirements Not Met")</formula>
    </cfRule>
    <cfRule type="expression" dxfId="29" priority="22" stopIfTrue="1">
      <formula>(#REF!="Requirements Partially Met")</formula>
    </cfRule>
  </conditionalFormatting>
  <conditionalFormatting sqref="F35">
    <cfRule type="containsText" dxfId="28" priority="1" operator="containsText" text="Requirements Partially Met">
      <formula>NOT(ISERROR(SEARCH("Requirements Partially Met",F35)))</formula>
    </cfRule>
    <cfRule type="containsText" dxfId="27" priority="2" operator="containsText" text="Requirements Substantially Met">
      <formula>NOT(ISERROR(SEARCH("Requirements Substantially Met",F35)))</formula>
    </cfRule>
  </conditionalFormatting>
  <conditionalFormatting sqref="F35">
    <cfRule type="expression" dxfId="26" priority="3" stopIfTrue="1">
      <formula>(#REF!="Requirements Met")</formula>
    </cfRule>
    <cfRule type="expression" dxfId="25" priority="4" stopIfTrue="1">
      <formula>(#REF!="Requirements Not Met")</formula>
    </cfRule>
    <cfRule type="expression" dxfId="24" priority="5" stopIfTrue="1">
      <formula>(#REF!="Requirements Partially Met")</formula>
    </cfRule>
  </conditionalFormatting>
  <conditionalFormatting sqref="F35">
    <cfRule type="containsText" dxfId="23" priority="6" operator="containsText" text="Requirements Fully Met">
      <formula>NOT(ISERROR(SEARCH("Requirements Fully Met",F35)))</formula>
    </cfRule>
    <cfRule type="containsText" dxfId="22" priority="7" operator="containsText" text="Requirements Fully Met">
      <formula>NOT(ISERROR(SEARCH("Requirements Fully Met",F35)))</formula>
    </cfRule>
    <cfRule type="colorScale" priority="8">
      <colorScale>
        <cfvo type="min"/>
        <cfvo type="percentile" val="50"/>
        <cfvo type="max"/>
        <color rgb="FF63BE7B"/>
        <color rgb="FFFFEB84"/>
        <color rgb="FFF8696B"/>
      </colorScale>
    </cfRule>
    <cfRule type="containsText" dxfId="21" priority="9" operator="containsText" text="Requirements Substantially Met">
      <formula>NOT(ISERROR(SEARCH("Requirements Substantially Met",F35)))</formula>
    </cfRule>
    <cfRule type="containsText" dxfId="20" priority="10" operator="containsText" text="Requirements Fully Met">
      <formula>NOT(ISERROR(SEARCH("Requirements Fully Met",F35)))</formula>
    </cfRule>
    <cfRule type="containsText" dxfId="19" priority="11" operator="containsText" text="Requirements Partially Met">
      <formula>NOT(ISERROR(SEARCH("Requirements Partially Met",F35)))</formula>
    </cfRule>
  </conditionalFormatting>
  <dataValidations count="2">
    <dataValidation type="list" allowBlank="1" showInputMessage="1" showErrorMessage="1" sqref="F13:F14 F16 F18:F20 F22:F27 F29:F32 F36:F38" xr:uid="{00000000-0002-0000-0400-000000000000}">
      <formula1>"Requirements Fully Met,Requirements Substantially Met,Requirements Partially Met,Requirements Not Met,Not Applicable"</formula1>
    </dataValidation>
    <dataValidation type="list" allowBlank="1" showInputMessage="1" showErrorMessage="1" sqref="F6 I6" xr:uid="{00000000-0002-0000-0400-000001000000}">
      <formula1>"1,2,3,4"</formula1>
    </dataValidation>
  </dataValidations>
  <pageMargins left="0.59055118110236227" right="0.59055118110236227" top="0.74803149606299213" bottom="0.74803149606299213" header="0.31496062992125984" footer="0.31496062992125984"/>
  <pageSetup paperSize="9" scale="20"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Q39"/>
  <sheetViews>
    <sheetView zoomScale="40" zoomScaleNormal="40" workbookViewId="0">
      <pane xSplit="5" ySplit="5" topLeftCell="F6" activePane="bottomRight" state="frozen"/>
      <selection activeCell="L32" sqref="L32"/>
      <selection pane="topRight" activeCell="L32" sqref="L32"/>
      <selection pane="bottomLeft" activeCell="L32" sqref="L32"/>
      <selection pane="bottomRight" activeCell="F7" sqref="F7:H9"/>
    </sheetView>
  </sheetViews>
  <sheetFormatPr defaultColWidth="9.140625" defaultRowHeight="21" x14ac:dyDescent="0.35"/>
  <cols>
    <col min="1" max="1" width="1.7109375" style="3" customWidth="1"/>
    <col min="2" max="2" width="7.7109375" style="3" customWidth="1"/>
    <col min="3" max="3" width="50.42578125" style="3" customWidth="1"/>
    <col min="4" max="5" width="33.85546875" style="3" customWidth="1"/>
    <col min="6" max="6" width="30" style="3" bestFit="1" customWidth="1"/>
    <col min="7" max="8" width="62.140625" style="3" customWidth="1"/>
    <col min="9" max="9" width="8.5703125" style="3" customWidth="1"/>
    <col min="10" max="10" width="62.140625" style="3" customWidth="1"/>
    <col min="11" max="11" width="2.7109375" style="3" customWidth="1"/>
    <col min="12" max="12" width="91.28515625" style="3" customWidth="1"/>
    <col min="13" max="13" width="69.7109375" style="3" customWidth="1"/>
    <col min="14" max="14" width="115.5703125" style="3" customWidth="1"/>
    <col min="15" max="16384" width="9.140625" style="3"/>
  </cols>
  <sheetData>
    <row r="1" spans="1:43" ht="71.25" customHeight="1" thickBot="1" x14ac:dyDescent="0.4">
      <c r="A1" s="179"/>
      <c r="B1" s="112" t="s">
        <v>28</v>
      </c>
      <c r="C1" s="112"/>
      <c r="D1" s="112"/>
      <c r="E1" s="112"/>
      <c r="F1" s="112"/>
      <c r="G1" s="112"/>
      <c r="H1" s="112"/>
      <c r="I1" s="112"/>
      <c r="J1" s="112"/>
      <c r="K1" s="171"/>
      <c r="L1"/>
    </row>
    <row r="2" spans="1:43" s="7" customFormat="1" x14ac:dyDescent="0.35">
      <c r="A2" s="180"/>
      <c r="B2" s="151" t="s">
        <v>12</v>
      </c>
      <c r="C2" s="152"/>
      <c r="D2" s="152"/>
      <c r="E2" s="153"/>
      <c r="F2" s="127" t="str">
        <f>Summary!C2</f>
        <v>Crewe Green Roundabout</v>
      </c>
      <c r="G2" s="177"/>
      <c r="H2" s="177"/>
      <c r="I2" s="177"/>
      <c r="J2" s="129"/>
      <c r="K2" s="172"/>
      <c r="L2"/>
    </row>
    <row r="3" spans="1:43" s="7" customFormat="1" x14ac:dyDescent="0.35">
      <c r="A3" s="180"/>
      <c r="B3" s="154" t="s">
        <v>36</v>
      </c>
      <c r="C3" s="155"/>
      <c r="D3" s="155"/>
      <c r="E3" s="156"/>
      <c r="F3" s="137" t="str">
        <f>Summary!F3</f>
        <v>Full Approval</v>
      </c>
      <c r="G3" s="188"/>
      <c r="H3" s="10" t="s">
        <v>0</v>
      </c>
      <c r="I3" s="189">
        <f>Summary!F4</f>
        <v>42998</v>
      </c>
      <c r="J3" s="190"/>
      <c r="K3" s="172"/>
      <c r="L3"/>
    </row>
    <row r="4" spans="1:43" ht="39.75" thickBot="1" x14ac:dyDescent="0.4">
      <c r="A4" s="180"/>
      <c r="B4" s="191" t="s">
        <v>267</v>
      </c>
      <c r="C4" s="192"/>
      <c r="D4" s="192"/>
      <c r="E4" s="192"/>
      <c r="F4" s="193"/>
      <c r="G4" s="193"/>
      <c r="H4" s="193"/>
      <c r="I4" s="193"/>
      <c r="J4" s="194"/>
      <c r="K4" s="172"/>
      <c r="L4"/>
    </row>
    <row r="5" spans="1:43" s="9" customFormat="1" ht="21.75" thickBot="1" x14ac:dyDescent="0.4">
      <c r="A5" s="180"/>
      <c r="B5" s="195"/>
      <c r="C5" s="195"/>
      <c r="D5" s="195"/>
      <c r="E5" s="195"/>
      <c r="F5" s="195"/>
      <c r="G5" s="195"/>
      <c r="H5" s="195"/>
      <c r="I5" s="195"/>
      <c r="J5" s="195"/>
      <c r="K5" s="172"/>
      <c r="L5"/>
    </row>
    <row r="6" spans="1:43" ht="42" x14ac:dyDescent="0.35">
      <c r="A6" s="180"/>
      <c r="B6" s="157" t="s">
        <v>1</v>
      </c>
      <c r="C6" s="158"/>
      <c r="D6" s="158"/>
      <c r="E6" s="159"/>
      <c r="F6" s="45">
        <v>1</v>
      </c>
      <c r="G6" s="196"/>
      <c r="H6" s="196"/>
      <c r="I6" s="45">
        <v>1</v>
      </c>
      <c r="J6" s="51" t="s">
        <v>13</v>
      </c>
      <c r="K6" s="172"/>
      <c r="L6"/>
    </row>
    <row r="7" spans="1:43" ht="42" x14ac:dyDescent="0.35">
      <c r="A7" s="180"/>
      <c r="B7" s="160" t="s">
        <v>113</v>
      </c>
      <c r="C7" s="161"/>
      <c r="D7" s="161"/>
      <c r="E7" s="162"/>
      <c r="F7" s="115" t="s">
        <v>335</v>
      </c>
      <c r="G7" s="116"/>
      <c r="H7" s="117"/>
      <c r="I7" s="11">
        <v>2</v>
      </c>
      <c r="J7" s="52" t="s">
        <v>14</v>
      </c>
      <c r="K7" s="172"/>
      <c r="L7"/>
    </row>
    <row r="8" spans="1:43" ht="42" x14ac:dyDescent="0.35">
      <c r="A8" s="180"/>
      <c r="B8" s="163"/>
      <c r="C8" s="164"/>
      <c r="D8" s="164"/>
      <c r="E8" s="165"/>
      <c r="F8" s="118"/>
      <c r="G8" s="119"/>
      <c r="H8" s="120"/>
      <c r="I8" s="12">
        <v>3</v>
      </c>
      <c r="J8" s="52" t="s">
        <v>15</v>
      </c>
      <c r="K8" s="172"/>
      <c r="L8"/>
    </row>
    <row r="9" spans="1:43" ht="42.75" thickBot="1" x14ac:dyDescent="0.4">
      <c r="A9" s="180"/>
      <c r="B9" s="166"/>
      <c r="C9" s="167"/>
      <c r="D9" s="167"/>
      <c r="E9" s="168"/>
      <c r="F9" s="121"/>
      <c r="G9" s="122"/>
      <c r="H9" s="123"/>
      <c r="I9" s="17">
        <v>4</v>
      </c>
      <c r="J9" s="53" t="s">
        <v>16</v>
      </c>
      <c r="K9" s="172"/>
      <c r="L9"/>
    </row>
    <row r="10" spans="1:43" ht="21.75" thickBot="1" x14ac:dyDescent="0.4">
      <c r="A10" s="181"/>
      <c r="B10" s="182"/>
      <c r="C10" s="182"/>
      <c r="D10" s="182"/>
      <c r="E10" s="182"/>
      <c r="F10" s="182"/>
      <c r="G10" s="182"/>
      <c r="H10" s="182"/>
      <c r="I10" s="182"/>
      <c r="J10" s="182"/>
      <c r="K10" s="173"/>
      <c r="L10"/>
    </row>
    <row r="11" spans="1:43" s="43" customFormat="1" x14ac:dyDescent="0.35">
      <c r="A11" s="41"/>
      <c r="B11" s="41"/>
      <c r="C11" s="41"/>
      <c r="D11" s="41"/>
      <c r="E11" s="41"/>
      <c r="F11" s="41"/>
      <c r="G11" s="41"/>
      <c r="H11" s="41"/>
      <c r="I11" s="41"/>
      <c r="J11" s="41"/>
      <c r="K11" s="41"/>
      <c r="L11"/>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row>
    <row r="12" spans="1:43" s="18" customFormat="1" ht="42.75" thickBot="1" x14ac:dyDescent="0.3">
      <c r="A12" s="183"/>
      <c r="B12" s="63" t="s">
        <v>50</v>
      </c>
      <c r="C12" s="97" t="s">
        <v>2</v>
      </c>
      <c r="D12" s="97" t="s">
        <v>51</v>
      </c>
      <c r="E12" s="82" t="s">
        <v>109</v>
      </c>
      <c r="F12" s="109" t="s">
        <v>311</v>
      </c>
      <c r="G12" s="97" t="s">
        <v>4</v>
      </c>
      <c r="H12" s="178"/>
      <c r="I12" s="178"/>
      <c r="J12" s="178"/>
      <c r="K12" s="199"/>
      <c r="L12" s="90" t="s">
        <v>324</v>
      </c>
      <c r="M12" s="109" t="s">
        <v>325</v>
      </c>
      <c r="N12" s="90" t="s">
        <v>331</v>
      </c>
    </row>
    <row r="13" spans="1:43" s="9" customFormat="1" ht="180" customHeight="1" x14ac:dyDescent="0.35">
      <c r="A13" s="183"/>
      <c r="B13" s="68" t="s">
        <v>268</v>
      </c>
      <c r="C13" s="70" t="s">
        <v>269</v>
      </c>
      <c r="D13" s="71" t="s">
        <v>194</v>
      </c>
      <c r="E13" s="66" t="s">
        <v>270</v>
      </c>
      <c r="F13" s="62" t="s">
        <v>116</v>
      </c>
      <c r="G13" s="185" t="s">
        <v>271</v>
      </c>
      <c r="H13" s="186"/>
      <c r="I13" s="186"/>
      <c r="J13" s="187"/>
      <c r="K13" s="169"/>
      <c r="L13" s="106" t="s">
        <v>295</v>
      </c>
      <c r="M13" s="106" t="s">
        <v>313</v>
      </c>
      <c r="N13" s="88"/>
    </row>
    <row r="14" spans="1:43" s="9" customFormat="1" ht="180" customHeight="1" x14ac:dyDescent="0.35">
      <c r="A14" s="183"/>
      <c r="B14" s="76" t="s">
        <v>272</v>
      </c>
      <c r="C14" s="77" t="s">
        <v>273</v>
      </c>
      <c r="D14" s="78" t="s">
        <v>274</v>
      </c>
      <c r="E14" s="74" t="s">
        <v>275</v>
      </c>
      <c r="F14" s="75" t="s">
        <v>116</v>
      </c>
      <c r="G14" s="174" t="s">
        <v>276</v>
      </c>
      <c r="H14" s="175"/>
      <c r="I14" s="175"/>
      <c r="J14" s="176"/>
      <c r="K14" s="169"/>
      <c r="L14" s="106" t="s">
        <v>296</v>
      </c>
      <c r="M14" s="106" t="s">
        <v>313</v>
      </c>
      <c r="N14" s="88"/>
    </row>
    <row r="15" spans="1:43" s="9" customFormat="1" ht="206.25" customHeight="1" x14ac:dyDescent="0.35">
      <c r="A15" s="183"/>
      <c r="B15" s="76" t="s">
        <v>277</v>
      </c>
      <c r="C15" s="77" t="s">
        <v>278</v>
      </c>
      <c r="D15" s="78" t="s">
        <v>194</v>
      </c>
      <c r="E15" s="74" t="s">
        <v>279</v>
      </c>
      <c r="F15" s="75" t="s">
        <v>116</v>
      </c>
      <c r="G15" s="174" t="s">
        <v>280</v>
      </c>
      <c r="H15" s="175"/>
      <c r="I15" s="175"/>
      <c r="J15" s="176"/>
      <c r="K15" s="169"/>
      <c r="L15" s="106" t="s">
        <v>297</v>
      </c>
      <c r="M15" s="106" t="s">
        <v>315</v>
      </c>
      <c r="N15" s="106" t="s">
        <v>332</v>
      </c>
    </row>
    <row r="16" spans="1:43" s="9" customFormat="1" ht="180" customHeight="1" x14ac:dyDescent="0.35">
      <c r="A16" s="183"/>
      <c r="B16" s="76" t="s">
        <v>281</v>
      </c>
      <c r="C16" s="77" t="s">
        <v>282</v>
      </c>
      <c r="D16" s="78" t="s">
        <v>274</v>
      </c>
      <c r="E16" s="74">
        <v>1.8</v>
      </c>
      <c r="F16" s="75" t="s">
        <v>116</v>
      </c>
      <c r="G16" s="174" t="s">
        <v>283</v>
      </c>
      <c r="H16" s="175"/>
      <c r="I16" s="175"/>
      <c r="J16" s="176"/>
      <c r="K16" s="199"/>
      <c r="L16" s="88"/>
      <c r="M16" s="106"/>
      <c r="N16" s="88"/>
    </row>
    <row r="17" spans="1:14" s="9" customFormat="1" ht="180" customHeight="1" x14ac:dyDescent="0.35">
      <c r="A17" s="183"/>
      <c r="B17" s="76" t="s">
        <v>284</v>
      </c>
      <c r="C17" s="77" t="s">
        <v>285</v>
      </c>
      <c r="D17" s="78" t="s">
        <v>274</v>
      </c>
      <c r="E17" s="74">
        <v>1.8</v>
      </c>
      <c r="F17" s="75" t="s">
        <v>116</v>
      </c>
      <c r="G17" s="174" t="s">
        <v>286</v>
      </c>
      <c r="H17" s="175"/>
      <c r="I17" s="175"/>
      <c r="J17" s="176"/>
      <c r="K17" s="199"/>
      <c r="L17" s="88"/>
      <c r="M17" s="106"/>
      <c r="N17" s="88"/>
    </row>
    <row r="18" spans="1:14" s="9" customFormat="1" ht="180" customHeight="1" x14ac:dyDescent="0.35">
      <c r="A18" s="183"/>
      <c r="B18" s="76" t="s">
        <v>287</v>
      </c>
      <c r="C18" s="77" t="s">
        <v>288</v>
      </c>
      <c r="D18" s="78" t="s">
        <v>274</v>
      </c>
      <c r="E18" s="74">
        <v>1.8</v>
      </c>
      <c r="F18" s="75" t="s">
        <v>116</v>
      </c>
      <c r="G18" s="174" t="s">
        <v>289</v>
      </c>
      <c r="H18" s="175"/>
      <c r="I18" s="175"/>
      <c r="J18" s="176"/>
      <c r="K18" s="199"/>
      <c r="L18" s="88"/>
      <c r="M18" s="106"/>
      <c r="N18" s="88"/>
    </row>
    <row r="19" spans="1:14" s="9" customFormat="1" ht="180" customHeight="1" x14ac:dyDescent="0.35">
      <c r="A19" s="183"/>
      <c r="B19" s="76" t="s">
        <v>290</v>
      </c>
      <c r="C19" s="77" t="s">
        <v>291</v>
      </c>
      <c r="D19" s="78" t="s">
        <v>194</v>
      </c>
      <c r="E19" s="74">
        <v>1.7</v>
      </c>
      <c r="F19" s="75" t="s">
        <v>116</v>
      </c>
      <c r="G19" s="174" t="s">
        <v>292</v>
      </c>
      <c r="H19" s="175"/>
      <c r="I19" s="175"/>
      <c r="J19" s="176"/>
      <c r="K19" s="199"/>
      <c r="L19" s="88"/>
      <c r="M19" s="106"/>
      <c r="N19" s="88"/>
    </row>
    <row r="20" spans="1:14" s="9" customFormat="1" ht="180" customHeight="1" x14ac:dyDescent="0.35">
      <c r="A20" s="183"/>
      <c r="B20" s="76" t="s">
        <v>293</v>
      </c>
      <c r="C20" s="77" t="s">
        <v>294</v>
      </c>
      <c r="D20" s="73"/>
      <c r="E20" s="67"/>
      <c r="F20" s="61" t="s">
        <v>114</v>
      </c>
      <c r="G20" s="174"/>
      <c r="H20" s="175"/>
      <c r="I20" s="175"/>
      <c r="J20" s="176"/>
      <c r="K20" s="199"/>
      <c r="L20" s="88"/>
      <c r="M20" s="106"/>
      <c r="N20" s="88"/>
    </row>
    <row r="21" spans="1:14" s="9" customFormat="1" ht="11.25" customHeight="1" thickBot="1" x14ac:dyDescent="0.4">
      <c r="A21" s="184"/>
      <c r="B21" s="182"/>
      <c r="C21" s="182"/>
      <c r="D21" s="182"/>
      <c r="E21" s="182"/>
      <c r="F21" s="182"/>
      <c r="G21" s="182"/>
      <c r="H21" s="182"/>
      <c r="I21" s="182"/>
      <c r="J21" s="182"/>
      <c r="K21" s="170"/>
      <c r="L21"/>
      <c r="M21" s="93"/>
    </row>
    <row r="22" spans="1:14" ht="180" customHeight="1" x14ac:dyDescent="0.35">
      <c r="L22"/>
      <c r="M22"/>
    </row>
    <row r="23" spans="1:14" ht="180" customHeight="1" x14ac:dyDescent="0.35">
      <c r="L23"/>
      <c r="M23"/>
    </row>
    <row r="24" spans="1:14" ht="180" customHeight="1" x14ac:dyDescent="0.35">
      <c r="L24"/>
      <c r="M24"/>
    </row>
    <row r="25" spans="1:14" ht="180" customHeight="1" x14ac:dyDescent="0.35">
      <c r="L25"/>
      <c r="M25"/>
    </row>
    <row r="26" spans="1:14" ht="180" customHeight="1" x14ac:dyDescent="0.35">
      <c r="L26"/>
      <c r="M26" s="9"/>
    </row>
    <row r="27" spans="1:14" ht="180" customHeight="1" x14ac:dyDescent="0.35"/>
    <row r="28" spans="1:14" ht="180" customHeight="1" x14ac:dyDescent="0.35"/>
    <row r="29" spans="1:14" ht="180" customHeight="1" x14ac:dyDescent="0.35"/>
    <row r="30" spans="1:14" ht="180" customHeight="1" x14ac:dyDescent="0.35"/>
    <row r="31" spans="1:14" ht="180" customHeight="1" x14ac:dyDescent="0.35"/>
    <row r="32" spans="1:14" ht="180" customHeight="1" x14ac:dyDescent="0.35"/>
    <row r="33" ht="180" customHeight="1" x14ac:dyDescent="0.35"/>
    <row r="34" ht="180" customHeight="1" x14ac:dyDescent="0.35"/>
    <row r="35" ht="180" customHeight="1" x14ac:dyDescent="0.35"/>
    <row r="36" ht="180" customHeight="1" x14ac:dyDescent="0.35"/>
    <row r="37" ht="180" customHeight="1" x14ac:dyDescent="0.35"/>
    <row r="38" ht="180" customHeight="1" x14ac:dyDescent="0.35"/>
    <row r="39" ht="180" customHeight="1" x14ac:dyDescent="0.35"/>
  </sheetData>
  <mergeCells count="27">
    <mergeCell ref="A12:A21"/>
    <mergeCell ref="H12:J12"/>
    <mergeCell ref="A1:A10"/>
    <mergeCell ref="B1:J1"/>
    <mergeCell ref="K1:K10"/>
    <mergeCell ref="B2:E2"/>
    <mergeCell ref="F2:J2"/>
    <mergeCell ref="B3:E3"/>
    <mergeCell ref="F3:G3"/>
    <mergeCell ref="I3:J3"/>
    <mergeCell ref="B4:J4"/>
    <mergeCell ref="B5:J5"/>
    <mergeCell ref="B6:E6"/>
    <mergeCell ref="G6:H6"/>
    <mergeCell ref="B7:E9"/>
    <mergeCell ref="F7:H9"/>
    <mergeCell ref="B10:J10"/>
    <mergeCell ref="K12:K21"/>
    <mergeCell ref="G13:J13"/>
    <mergeCell ref="G14:J14"/>
    <mergeCell ref="G15:J15"/>
    <mergeCell ref="G16:J16"/>
    <mergeCell ref="G17:J17"/>
    <mergeCell ref="G18:J18"/>
    <mergeCell ref="G19:J19"/>
    <mergeCell ref="G20:J20"/>
    <mergeCell ref="B21:J21"/>
  </mergeCells>
  <conditionalFormatting sqref="F6">
    <cfRule type="cellIs" dxfId="18" priority="6" stopIfTrue="1" operator="equal">
      <formula>2</formula>
    </cfRule>
    <cfRule type="cellIs" dxfId="17" priority="7" stopIfTrue="1" operator="equal">
      <formula>3</formula>
    </cfRule>
    <cfRule type="cellIs" dxfId="16" priority="8" stopIfTrue="1" operator="equal">
      <formula>4</formula>
    </cfRule>
  </conditionalFormatting>
  <conditionalFormatting sqref="F13:F20">
    <cfRule type="containsText" dxfId="15" priority="4" operator="containsText" text="Requirements Partially Met">
      <formula>NOT(ISERROR(SEARCH("Requirements Partially Met",F13)))</formula>
    </cfRule>
    <cfRule type="containsText" dxfId="14" priority="5" operator="containsText" text="Requirements Substantially Met">
      <formula>NOT(ISERROR(SEARCH("Requirements Substantially Met",F13)))</formula>
    </cfRule>
  </conditionalFormatting>
  <conditionalFormatting sqref="I8:I9">
    <cfRule type="expression" dxfId="13" priority="9" stopIfTrue="1">
      <formula>$F$6=$I8</formula>
    </cfRule>
  </conditionalFormatting>
  <conditionalFormatting sqref="I7">
    <cfRule type="expression" dxfId="12" priority="10" stopIfTrue="1">
      <formula>$F$6=$I7</formula>
    </cfRule>
  </conditionalFormatting>
  <conditionalFormatting sqref="J6:J9">
    <cfRule type="expression" dxfId="11" priority="11" stopIfTrue="1">
      <formula>$F$6=$H6</formula>
    </cfRule>
  </conditionalFormatting>
  <conditionalFormatting sqref="F13:F20">
    <cfRule type="expression" dxfId="10" priority="12" stopIfTrue="1">
      <formula>(#REF!="Requirements Met")</formula>
    </cfRule>
    <cfRule type="expression" dxfId="9" priority="13" stopIfTrue="1">
      <formula>(#REF!="Requirements Not Met")</formula>
    </cfRule>
    <cfRule type="expression" dxfId="8" priority="14" stopIfTrue="1">
      <formula>(#REF!="Requirements Partially Met")</formula>
    </cfRule>
  </conditionalFormatting>
  <conditionalFormatting sqref="I6">
    <cfRule type="cellIs" dxfId="7" priority="1" stopIfTrue="1" operator="equal">
      <formula>2</formula>
    </cfRule>
    <cfRule type="cellIs" dxfId="6" priority="2" stopIfTrue="1" operator="equal">
      <formula>3</formula>
    </cfRule>
    <cfRule type="cellIs" dxfId="5" priority="3" stopIfTrue="1" operator="equal">
      <formula>4</formula>
    </cfRule>
  </conditionalFormatting>
  <conditionalFormatting sqref="F13:F20">
    <cfRule type="containsText" dxfId="4" priority="15" operator="containsText" text="Requirements Fully Met">
      <formula>NOT(ISERROR(SEARCH("Requirements Fully Met",F13)))</formula>
    </cfRule>
    <cfRule type="containsText" dxfId="3" priority="16" operator="containsText" text="Requirements Fully Met">
      <formula>NOT(ISERROR(SEARCH("Requirements Fully Met",F13)))</formula>
    </cfRule>
    <cfRule type="colorScale" priority="17">
      <colorScale>
        <cfvo type="min"/>
        <cfvo type="percentile" val="50"/>
        <cfvo type="max"/>
        <color rgb="FF63BE7B"/>
        <color rgb="FFFFEB84"/>
        <color rgb="FFF8696B"/>
      </colorScale>
    </cfRule>
    <cfRule type="containsText" dxfId="2" priority="18" operator="containsText" text="Requirements Substantially Met">
      <formula>NOT(ISERROR(SEARCH("Requirements Substantially Met",F13)))</formula>
    </cfRule>
    <cfRule type="containsText" dxfId="1" priority="19" operator="containsText" text="Requirements Fully Met">
      <formula>NOT(ISERROR(SEARCH("Requirements Fully Met",F13)))</formula>
    </cfRule>
    <cfRule type="containsText" dxfId="0" priority="20" operator="containsText" text="Requirements Partially Met">
      <formula>NOT(ISERROR(SEARCH("Requirements Partially Met",F13)))</formula>
    </cfRule>
  </conditionalFormatting>
  <dataValidations count="2">
    <dataValidation type="list" allowBlank="1" showInputMessage="1" showErrorMessage="1" sqref="F13:F20" xr:uid="{00000000-0002-0000-0500-000000000000}">
      <formula1>"Requirements Fully Met,Requirements Substantially Met,Requirements Partially Met,Requirements Not Met,Not Applicable"</formula1>
    </dataValidation>
    <dataValidation type="list" allowBlank="1" showInputMessage="1" showErrorMessage="1" sqref="F6 I6" xr:uid="{00000000-0002-0000-0500-000001000000}">
      <formula1>"1,2,3,4"</formula1>
    </dataValidation>
  </dataValidations>
  <pageMargins left="0.59055118110236227" right="0.59055118110236227" top="0.74803149606299213" bottom="0.74803149606299213" header="0.31496062992125984" footer="0.31496062992125984"/>
  <pageSetup paperSize="9" scale="21"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workbookViewId="0">
      <selection activeCell="U31" sqref="U31"/>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Summary</vt:lpstr>
      <vt:lpstr>Strategic Case</vt:lpstr>
      <vt:lpstr>Commercial Case</vt:lpstr>
      <vt:lpstr>Management Case</vt:lpstr>
      <vt:lpstr>Economic Case</vt:lpstr>
      <vt:lpstr>Financial Case</vt:lpstr>
      <vt:lpstr>Supporting info - NMU counts</vt:lpstr>
      <vt:lpstr>Summary!Print_Area</vt:lpstr>
    </vt:vector>
  </TitlesOfParts>
  <Company>TfGM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Chapman</dc:creator>
  <cp:lastModifiedBy>Rachel Brosnahan</cp:lastModifiedBy>
  <cp:lastPrinted>2017-09-21T14:21:20Z</cp:lastPrinted>
  <dcterms:created xsi:type="dcterms:W3CDTF">2012-08-16T10:25:08Z</dcterms:created>
  <dcterms:modified xsi:type="dcterms:W3CDTF">2017-09-21T14:21:27Z</dcterms:modified>
</cp:coreProperties>
</file>