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candwlep-my.sharepoint.com/personal/jane_wilson_871candwep_co_uk/Documents/New website/P&amp;I Committee/21st March 2018/"/>
    </mc:Choice>
  </mc:AlternateContent>
  <xr:revisionPtr revIDLastSave="0" documentId="8_{ED5A535E-AFE6-4E39-A5D8-A00E9104B191}" xr6:coauthVersionLast="45" xr6:coauthVersionMax="45" xr10:uidLastSave="{00000000-0000-0000-0000-000000000000}"/>
  <bookViews>
    <workbookView xWindow="-110" yWindow="-110" windowWidth="19420" windowHeight="10420" tabRatio="593" xr2:uid="{00000000-000D-0000-FFFF-FFFF00000000}"/>
  </bookViews>
  <sheets>
    <sheet name="Summary" sheetId="1" r:id="rId1"/>
    <sheet name="Strategic Case" sheetId="4" r:id="rId2"/>
    <sheet name="Economic Case" sheetId="18" r:id="rId3"/>
    <sheet name="Financial Case" sheetId="19" r:id="rId4"/>
    <sheet name="Commercial Case" sheetId="20" r:id="rId5"/>
    <sheet name="Management Case" sheetId="21" r:id="rId6"/>
  </sheets>
  <definedNames>
    <definedName name="_xlnm.Print_Area" localSheetId="0">Summary!$A$1:$H$26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21" l="1"/>
  <c r="F3" i="20"/>
  <c r="F3" i="19"/>
  <c r="F3" i="18"/>
  <c r="F3" i="4"/>
  <c r="I3" i="4"/>
  <c r="F2" i="18" l="1"/>
  <c r="I3" i="21" l="1"/>
  <c r="F2" i="21"/>
  <c r="I3" i="20"/>
  <c r="F2" i="20"/>
  <c r="I3" i="19"/>
  <c r="F2" i="19"/>
  <c r="I3" i="18"/>
  <c r="F2" i="4"/>
  <c r="D20" i="1" l="1"/>
  <c r="C20" i="1"/>
  <c r="D19" i="1"/>
  <c r="C19" i="1"/>
  <c r="D18" i="1"/>
  <c r="D17" i="1"/>
  <c r="C17" i="1"/>
  <c r="C18" i="1"/>
  <c r="D16" i="1" l="1"/>
  <c r="C16" i="1" l="1"/>
</calcChain>
</file>

<file path=xl/sharedStrings.xml><?xml version="1.0" encoding="utf-8"?>
<sst xmlns="http://schemas.openxmlformats.org/spreadsheetml/2006/main" count="496" uniqueCount="293">
  <si>
    <t xml:space="preserve">Date of Review: </t>
  </si>
  <si>
    <t>Overall Score</t>
  </si>
  <si>
    <t>Item</t>
  </si>
  <si>
    <t>Status</t>
  </si>
  <si>
    <t>Comments</t>
  </si>
  <si>
    <t>SUMMARY SHEET</t>
  </si>
  <si>
    <t>Date:</t>
  </si>
  <si>
    <t>Sign-Off</t>
  </si>
  <si>
    <r>
      <rPr>
        <b/>
        <sz val="16"/>
        <rFont val="Calibri"/>
        <family val="2"/>
        <scheme val="minor"/>
      </rPr>
      <t xml:space="preserve">Requirements fully met </t>
    </r>
    <r>
      <rPr>
        <sz val="16"/>
        <rFont val="Calibri"/>
        <family val="2"/>
        <scheme val="minor"/>
      </rPr>
      <t xml:space="preserve">- No issues of note with the submission, project to progress as scheduled. </t>
    </r>
  </si>
  <si>
    <r>
      <rPr>
        <b/>
        <sz val="16"/>
        <rFont val="Calibri"/>
        <family val="2"/>
        <scheme val="minor"/>
      </rPr>
      <t>Requirements substantially met</t>
    </r>
    <r>
      <rPr>
        <sz val="16"/>
        <rFont val="Calibri"/>
        <family val="2"/>
        <scheme val="minor"/>
      </rPr>
      <t xml:space="preserve"> - Minor issues exist with the submission.  Project to progress and issues to be resolved.</t>
    </r>
  </si>
  <si>
    <r>
      <rPr>
        <b/>
        <sz val="16"/>
        <rFont val="Calibri"/>
        <family val="2"/>
        <scheme val="minor"/>
      </rPr>
      <t>Requirements partially met</t>
    </r>
    <r>
      <rPr>
        <sz val="16"/>
        <rFont val="Calibri"/>
        <family val="2"/>
        <scheme val="minor"/>
      </rPr>
      <t xml:space="preserve"> - Medium issues exist with the submission.  Project to progress and issues to be resolved urgently.</t>
    </r>
  </si>
  <si>
    <r>
      <rPr>
        <b/>
        <sz val="16"/>
        <rFont val="Calibri"/>
        <family val="2"/>
        <scheme val="minor"/>
      </rPr>
      <t xml:space="preserve">Requirements not met </t>
    </r>
    <r>
      <rPr>
        <sz val="16"/>
        <rFont val="Calibri"/>
        <family val="2"/>
        <scheme val="minor"/>
      </rPr>
      <t>- Critical issues exist with the submission.  Project to be suspended whilst issues are resolved.</t>
    </r>
  </si>
  <si>
    <t xml:space="preserve">Project Title: </t>
  </si>
  <si>
    <r>
      <rPr>
        <b/>
        <sz val="16"/>
        <rFont val="Calibri"/>
        <family val="2"/>
        <scheme val="minor"/>
      </rPr>
      <t xml:space="preserve">Requirements fully met </t>
    </r>
    <r>
      <rPr>
        <sz val="16"/>
        <rFont val="Calibri"/>
        <family val="2"/>
        <scheme val="minor"/>
      </rPr>
      <t>- No issues of note with the submission.</t>
    </r>
  </si>
  <si>
    <r>
      <rPr>
        <b/>
        <sz val="16"/>
        <rFont val="Calibri"/>
        <family val="2"/>
        <scheme val="minor"/>
      </rPr>
      <t>Requirements substantially met</t>
    </r>
    <r>
      <rPr>
        <sz val="16"/>
        <rFont val="Calibri"/>
        <family val="2"/>
        <scheme val="minor"/>
      </rPr>
      <t xml:space="preserve"> - Minor issues exist with the submission.  </t>
    </r>
  </si>
  <si>
    <r>
      <rPr>
        <b/>
        <sz val="16"/>
        <rFont val="Calibri"/>
        <family val="2"/>
        <scheme val="minor"/>
      </rPr>
      <t>Requirements partially met</t>
    </r>
    <r>
      <rPr>
        <sz val="16"/>
        <rFont val="Calibri"/>
        <family val="2"/>
        <scheme val="minor"/>
      </rPr>
      <t xml:space="preserve"> - Medium issues exist with the submission.  </t>
    </r>
  </si>
  <si>
    <r>
      <rPr>
        <b/>
        <sz val="16"/>
        <rFont val="Calibri"/>
        <family val="2"/>
        <scheme val="minor"/>
      </rPr>
      <t xml:space="preserve">Requirements not met </t>
    </r>
    <r>
      <rPr>
        <sz val="16"/>
        <rFont val="Calibri"/>
        <family val="2"/>
        <scheme val="minor"/>
      </rPr>
      <t xml:space="preserve">- Critical issues exist with the submission.  </t>
    </r>
  </si>
  <si>
    <t>Overall Score:</t>
  </si>
  <si>
    <t>STRATEGIC CASE</t>
  </si>
  <si>
    <t>Case</t>
  </si>
  <si>
    <t>Overall Comments:</t>
  </si>
  <si>
    <t>Strategic Case</t>
  </si>
  <si>
    <t>ECONOMIC CASE</t>
  </si>
  <si>
    <t>Economic Case</t>
  </si>
  <si>
    <t>Financial Case</t>
  </si>
  <si>
    <t>FINANCIAL CASE</t>
  </si>
  <si>
    <t>Commercial Case</t>
  </si>
  <si>
    <t>COMMERCIAL CASE</t>
  </si>
  <si>
    <t>Management Case</t>
  </si>
  <si>
    <t>MANAGEMENT CASE</t>
  </si>
  <si>
    <t xml:space="preserve"> INDEPENDENT REVIEW</t>
  </si>
  <si>
    <t>Reviewer's Signature:</t>
  </si>
  <si>
    <t>Scheme Promoter:</t>
  </si>
  <si>
    <t>Document Reviewed:</t>
  </si>
  <si>
    <t>Date of Submission:</t>
  </si>
  <si>
    <t>Date of Review:</t>
  </si>
  <si>
    <t>LEP Accountability Framework:</t>
  </si>
  <si>
    <t>Scheme Description:</t>
  </si>
  <si>
    <t>Permission Sought:</t>
  </si>
  <si>
    <t>S1</t>
  </si>
  <si>
    <t>S2</t>
  </si>
  <si>
    <t>S3</t>
  </si>
  <si>
    <t>S4</t>
  </si>
  <si>
    <t>S5</t>
  </si>
  <si>
    <t>S6</t>
  </si>
  <si>
    <t>S7</t>
  </si>
  <si>
    <t>S8</t>
  </si>
  <si>
    <t>S9</t>
  </si>
  <si>
    <t>S10</t>
  </si>
  <si>
    <t>S11</t>
  </si>
  <si>
    <t>S12</t>
  </si>
  <si>
    <t>S13</t>
  </si>
  <si>
    <t>Ref</t>
  </si>
  <si>
    <t>Applicable Guidance</t>
  </si>
  <si>
    <t>DfT Transport Business Case Guidance - Chapter 2</t>
  </si>
  <si>
    <t>Have the problem(s) the scheme will be addressing been clearly identified – including evidence of the extent of the problem(s), specific barriers / challenges, and how the scheme will overcome them (including the scale of impact)</t>
  </si>
  <si>
    <t>Has the impact of not progressing the scheme been set out, including supporting evidence? Is there adequate rationale to support why the scheme is needed now?</t>
  </si>
  <si>
    <t>Is there a set of specific, measurable, achievable, realistic, time-bound (SMART) objectives for the scheme to address the problem(s) identified?</t>
  </si>
  <si>
    <t>Are the expected outcomes clear - How will it be possible to know when the objectives have been met, and what will ‘success’ actually mean?</t>
  </si>
  <si>
    <t>Is it clear what the project is expected to deliver on the ground, including what is in scope and what is out of scope?</t>
  </si>
  <si>
    <t>Have any high-level constraints affecting the ability of the scheme to solve the problem(s) been identified?</t>
  </si>
  <si>
    <t>Have any interdependencies which may affect the success of the scheme been identified?</t>
  </si>
  <si>
    <t>Have relevant studies and technical work that has informed the development of the scheme been identified?</t>
  </si>
  <si>
    <t>Are any links with other schemes clear and has the 'in-combination' impact been considered?</t>
  </si>
  <si>
    <t>Have the main stakeholder groups and their contribution to the project been defined? This should include any potential conflicts between different stakeholder groups and their demands.</t>
  </si>
  <si>
    <t>Is there a robust assessment of different scheme options, including the reasons for any options being discounted? Has an EAST options appraisal been undertaken?</t>
  </si>
  <si>
    <t>The Transport Appraisal Process</t>
  </si>
  <si>
    <t>Have details of stakeholder and public consultation been provided?</t>
  </si>
  <si>
    <t>Is there a clear description of the components of the scheme and how it fits with the aims and objectives of the LEP, Local Authorities and DfT?</t>
  </si>
  <si>
    <t>E1</t>
  </si>
  <si>
    <t>E2</t>
  </si>
  <si>
    <t>E3</t>
  </si>
  <si>
    <t>E4</t>
  </si>
  <si>
    <t>E5</t>
  </si>
  <si>
    <t>E6</t>
  </si>
  <si>
    <t>E7</t>
  </si>
  <si>
    <t>Benefits</t>
  </si>
  <si>
    <t>Costs</t>
  </si>
  <si>
    <t>Has a Value for Money Statement been provided, including a BCR?</t>
  </si>
  <si>
    <t>TAG Unit A1.1 – Cost Benefit Analysis</t>
  </si>
  <si>
    <t>Are there any key assumptions relating to how the BCR has been derived?</t>
  </si>
  <si>
    <t>Is the basis for the calculation of the Present Value of Benefits (PVB) sufficiently robust?  Has sufficient information been provided on how this has been derived?</t>
  </si>
  <si>
    <t>Is the basis for the calculation of the Present Value of Cost (PVC) sufficiently robust?  Has sufficient information been provided on how this has been derived?</t>
  </si>
  <si>
    <t>Has an appropriate level of optimism bias been applied?</t>
  </si>
  <si>
    <t>Has an appropriate level of risk cost been included?</t>
  </si>
  <si>
    <t>TAG Unit A1.2 – Scheme Costs</t>
  </si>
  <si>
    <t>Modelling, Forecasting &amp; Economic Analysis</t>
  </si>
  <si>
    <t>E8</t>
  </si>
  <si>
    <t>E9</t>
  </si>
  <si>
    <t>E10</t>
  </si>
  <si>
    <t>E11</t>
  </si>
  <si>
    <t>E12</t>
  </si>
  <si>
    <t xml:space="preserve">Is the traffic modelling and forecasting approach / tools sufficiently robust?  </t>
  </si>
  <si>
    <t>TAG Unit A5.5 – Highway Appraisal</t>
  </si>
  <si>
    <t>Have all other modelling assumptions been made clear?</t>
  </si>
  <si>
    <t>TAG Unit M1.1 – Principles of Modelling and Forecasting</t>
  </si>
  <si>
    <t>Has relevant supporting documentation been provided to substantiate that modelling undertaken is fit for purpose? (e.g. data / traffic surveys report, LMVR, Forecasting Report)</t>
  </si>
  <si>
    <t>TAG Unit M3.1 – Highway Assignment Modelling</t>
  </si>
  <si>
    <t>Are TUBA outputs robust?</t>
  </si>
  <si>
    <t>TAG Unit M4 – Forecasting and Uncertainty</t>
  </si>
  <si>
    <t>Have all relevant options been modelled / appraised?</t>
  </si>
  <si>
    <t>TAG Unit M2 – Variable Demand Modelling</t>
  </si>
  <si>
    <t>Have appropriate sensitivity tests been undertaken?</t>
  </si>
  <si>
    <t>TAG Unit A1.3 – User and Provider Impacts</t>
  </si>
  <si>
    <t>Scheme Impacts</t>
  </si>
  <si>
    <t>E13</t>
  </si>
  <si>
    <t>E14</t>
  </si>
  <si>
    <t>E15</t>
  </si>
  <si>
    <t>E16</t>
  </si>
  <si>
    <t>E17</t>
  </si>
  <si>
    <t>E18</t>
  </si>
  <si>
    <t>E19</t>
  </si>
  <si>
    <t>E20</t>
  </si>
  <si>
    <t>E21</t>
  </si>
  <si>
    <t>Has a completed AST been provided (with supporting worksheets where relevant)?</t>
  </si>
  <si>
    <t>Guidance for the Technical Project Manager</t>
  </si>
  <si>
    <t>Has sufficient justification been provided on scoping out of any specific impacts?</t>
  </si>
  <si>
    <t>Has sufficient justification been provided on the approach used to appraise each impact (e.g. quantitative / qualitative)?</t>
  </si>
  <si>
    <t>TAG Unit A2.1 – Wider Impacts</t>
  </si>
  <si>
    <t>TAG Unit A2.2 – Regeneration Impacts</t>
  </si>
  <si>
    <t>Have all (relevant) Economic Impacts been adequately assessed and are the ratings (seven-point scale) reasonable?</t>
  </si>
  <si>
    <t>Are forecast housing, jobs and GVA impacts provided robust / realistic?</t>
  </si>
  <si>
    <t>Have all (relevant) Environmental Impacts been adequately assessed and are the ratings (seven-point scale) reasonable?</t>
  </si>
  <si>
    <t>TAG Unit A3 – Environmental Impact Appraisal</t>
  </si>
  <si>
    <t>Have key environmental constraints been clearly identified?</t>
  </si>
  <si>
    <t>Have all (relevant) Social Impacts been adequately assessed? and are the ratings (seven-point scale) reasonable?</t>
  </si>
  <si>
    <t>TAG Unit A4.1 – Social Impact Appraisal</t>
  </si>
  <si>
    <t>Have Distributional Impacts been assessed in a robust manner?</t>
  </si>
  <si>
    <t>TAG Unit A4.2 – Distributional Impact Appraisal</t>
  </si>
  <si>
    <t>F1</t>
  </si>
  <si>
    <t>Is the expected whole life cost of the scheme robust, including the base cost and risk allowance in out-turn prices drawn from industry forecasts?</t>
  </si>
  <si>
    <t>F2</t>
  </si>
  <si>
    <t>Has a cost profile been provided showing year on year costs, and breakdown by cost type and parties on whom they fall?</t>
  </si>
  <si>
    <t>DfT Transport Business Case Guidance - Chapter 4</t>
  </si>
  <si>
    <t>F3</t>
  </si>
  <si>
    <t>Have details of key financial risks been provided and is the risk cost allowance robust?</t>
  </si>
  <si>
    <t>F4</t>
  </si>
  <si>
    <t>Are funding sources to cover the full scheme cost clearly set out?</t>
  </si>
  <si>
    <t>F5</t>
  </si>
  <si>
    <t>Is there sufficient evidence to support third party / alternative funding contributions?</t>
  </si>
  <si>
    <t>F6</t>
  </si>
  <si>
    <t>Have the impacts of third party / alternative funding not coming forward been considered?</t>
  </si>
  <si>
    <t>F7</t>
  </si>
  <si>
    <t>F8</t>
  </si>
  <si>
    <t>Has evidence of appropriate S151 Officer sign-off been provided?</t>
  </si>
  <si>
    <t>C1</t>
  </si>
  <si>
    <t>Has a robust procurement strategy been clearly set out?</t>
  </si>
  <si>
    <t>DfT Transport Business Case Guidance - Chapter 5</t>
  </si>
  <si>
    <t>C2</t>
  </si>
  <si>
    <t>Has consideration of different procurement options been demonstrated, including justification for selection of the preferred option?</t>
  </si>
  <si>
    <t>C3</t>
  </si>
  <si>
    <t>Have the proposed payment mechanisms / pricing framework been identified?</t>
  </si>
  <si>
    <t>C4</t>
  </si>
  <si>
    <t>Have the procurement timescales been set out, and are they realistic?</t>
  </si>
  <si>
    <t>C5</t>
  </si>
  <si>
    <t>Have details of the proposed risk transfer / allocation been provided?</t>
  </si>
  <si>
    <t>C6</t>
  </si>
  <si>
    <t>Have details of contract management been provided, including contract timescales?</t>
  </si>
  <si>
    <t>C7</t>
  </si>
  <si>
    <t>Has evidence of relevant approval been provided from Head of Procurement?</t>
  </si>
  <si>
    <t>M1</t>
  </si>
  <si>
    <t>Has the proposed governance / organisational structure been provided?  Does it provide a robust means of overseeing project delivery with appropriate skills / experience?</t>
  </si>
  <si>
    <t>DfT Transport Business Case Guidance - Chapter 6</t>
  </si>
  <si>
    <t>M2</t>
  </si>
  <si>
    <t>Does the project programme demonstrate realistic delivery timescales?  Does it provide an appropriate level of detail, eg in GANTT chart form?</t>
  </si>
  <si>
    <t>M3</t>
  </si>
  <si>
    <t>Have critical path items and dependencies been clearly identified?</t>
  </si>
  <si>
    <t>M4</t>
  </si>
  <si>
    <t>Have required statutory powers and consents been identified, including current status and timescales for obtaining these powers if they are not already in place?</t>
  </si>
  <si>
    <t>M5</t>
  </si>
  <si>
    <t>Have details of the reporting, assurance and approval process been provided (including gateways in scheme development / delivery)?</t>
  </si>
  <si>
    <t>M6</t>
  </si>
  <si>
    <t>Has evidence of scheme delivery been provided, to demonstrate that the delivery body has the capability and means to successfully implement the scheme?</t>
  </si>
  <si>
    <t>M7</t>
  </si>
  <si>
    <t>Has a Risk Management Strategy been provided, setting out how risks have been identified, their likely impact, appropriate mitigation, and how the risks will be managed (and by whom)?</t>
  </si>
  <si>
    <t>M8</t>
  </si>
  <si>
    <t>Have key risks been identified and are suitable mitigation measures proposed?</t>
  </si>
  <si>
    <t>M9</t>
  </si>
  <si>
    <t>Is there a Stakeholder Management Plan that identifies key stakeholders and details how engagement / consultation will be undertaken?</t>
  </si>
  <si>
    <t>M10</t>
  </si>
  <si>
    <t>Does the scheme have support? Is it likely to be acceptable?</t>
  </si>
  <si>
    <t>M11</t>
  </si>
  <si>
    <t>Is there a clear intervention logic for how the outcomes will be achieved? (e.g. logic map)</t>
  </si>
  <si>
    <t>M12</t>
  </si>
  <si>
    <t>Has a Monitoring &amp; Evaluation Plan been provided that identifies proposed data / performance  indicators to monitor against the scheme objectives?</t>
  </si>
  <si>
    <t>M13</t>
  </si>
  <si>
    <t xml:space="preserve">Are there clear proposals to undertake evaluation of the overall effectiveness of the scheme? </t>
  </si>
  <si>
    <t>Key relevant sections in Business Case</t>
  </si>
  <si>
    <t>WSP Comments:</t>
  </si>
  <si>
    <t>Requirements Fully Met</t>
  </si>
  <si>
    <t>Conditional Approval</t>
  </si>
  <si>
    <t>WSP Comments</t>
  </si>
  <si>
    <t>Warrington East</t>
  </si>
  <si>
    <t>Warrington Borough Council</t>
  </si>
  <si>
    <t>Improvements to A574 Birchwwod Way to relieve congestion.</t>
  </si>
  <si>
    <t>Chapters 5, 6, 7, 8, 9, 10 , 11, 12 and 13</t>
  </si>
  <si>
    <t>Requirements Substantially Met</t>
  </si>
  <si>
    <t>Chapter 14</t>
  </si>
  <si>
    <t>Requirements Partially Met</t>
  </si>
  <si>
    <t>Can the impact of not changing be quantified to further demonstrate the  need for the scheme, if nothing is done what happens to the network?</t>
  </si>
  <si>
    <t>Chapter 15</t>
  </si>
  <si>
    <t>The problems to be addressed by the scheme are addressed at great length.  Flows are presented though it would be beneficial to present the variation in journey times along the A574 as a result of the congestion, i.e. a measurable impact of the congestion.  What is the impact of the scheme on journey times / junction performance?</t>
  </si>
  <si>
    <t>As S4 above.</t>
  </si>
  <si>
    <t>Chapters 3 and 4</t>
  </si>
  <si>
    <t>Chapters 15 and 17</t>
  </si>
  <si>
    <t>Chapter 17</t>
  </si>
  <si>
    <t>17.5 states that Warrington East Phase 2 is not reliant upon any other works or issues.</t>
  </si>
  <si>
    <t>Chapters 3 and 17</t>
  </si>
  <si>
    <t>NPIF scheme at M62 J11 is included in the without scheme models.  Scheme drawings have not been provided.</t>
  </si>
  <si>
    <t xml:space="preserve">Stakeholders listed in 3.5.  No significant conflict between groups has been identified. </t>
  </si>
  <si>
    <t>Chapter 3, Appendix B</t>
  </si>
  <si>
    <t>Detailed information on stakeholder and public consultation is included along with a report on the consultation responses.</t>
  </si>
  <si>
    <t>Chapters 16 and 17, Appendix A</t>
  </si>
  <si>
    <t>Scope is mostly well defined for the network improvements, though unsure of Fearnhead Lane / Crab Lane arrangements.  Shown in Figure 47 as having a toucan crossing north of the junction.  Is this part of the scheme?  Also no scheme drawings and minimal description of the elements that constitute M62 J11 NPIF scheme.</t>
  </si>
  <si>
    <t>Scheme objectives(15.1) and the measures for success (Table 13) are included but while the outcomes against the objectives are measureable, no targets have been included to state what would constitute success against the identified measures, e.g. what is the percentage reduction in travel time on Birchwood Way and when will the target be achieved? 
Specific target should be included based on the modelling of the scheme performance.</t>
  </si>
  <si>
    <t>All key assumptions are clearly stated in EC and EAR.  Following TAG 60 appraisal of benefits using latest versions of TUBA and COBA-LT.  Change in travel time and distances from a local VISSIM model.</t>
  </si>
  <si>
    <t>OB at 15% has been applied which is appropriate at this stage</t>
  </si>
  <si>
    <t>Section 18.14 is the Value for Money Statement.  PVB, PVB, and BCR are clearly stated in 2010 prices discounted to 2010.  The BCR is 3.4 placing the scheme in the high value for money category</t>
  </si>
  <si>
    <t>Chapter 18, Appendix G</t>
  </si>
  <si>
    <t>Scheme costs are given in Table 30.  However it appears that some costs are missing, namely the land, prof fees and statutory costa as given in Table 42 of the FC.</t>
  </si>
  <si>
    <t>Chapters 18 and 19</t>
  </si>
  <si>
    <t>Chapters 18 and 21</t>
  </si>
  <si>
    <t>Appendix D</t>
  </si>
  <si>
    <t>The approach to modelling is to use a VISSIM microsimulation model of the A574 from Blackbrook Avenue to M62 J11.  A base model, which has been previously reviewed, has been constructed with a base year of 2016.
Forecast years of 2018 and 2028 have been chosen.  Table 55 of the MC states that construction won't begin until May 2018 and scheme competed by 2021.  Therefore the opening year cannot be 2018. 
TEMPRO 7.2 has been used along with committed development trips to factor the base matrices to forecast years.  We would expect GV growth to be derived from RTF factors as TEMPRO only considers car travel.</t>
  </si>
  <si>
    <t>Chapter 18, Appendix D</t>
  </si>
  <si>
    <t>Appendix D and G</t>
  </si>
  <si>
    <t>Chapter 18</t>
  </si>
  <si>
    <t>Only the preferred option is being assessed.</t>
  </si>
  <si>
    <t>Appendix F</t>
  </si>
  <si>
    <t>AST has been provided.</t>
  </si>
  <si>
    <t>Table 34 lists what impacts of Economy, Environment, Social and Public Accounts are included.  No explanation is given for the scoping out of specific impacts.</t>
  </si>
  <si>
    <t>For the impacts assessed the split between quantitative and qualitative looks sensible.</t>
  </si>
  <si>
    <t>The seven point scale has not been used.
Regeneration is stated as N/A in Table 34, yet in Appendix F AST it is shown with a Qualitative rating of Low.  How has this been assessed.</t>
  </si>
  <si>
    <t>Section 18.15 details how the Wider Economic Benefits were assessed.</t>
  </si>
  <si>
    <t>Not Applicable</t>
  </si>
  <si>
    <t>Chapter 18, Appendix F</t>
  </si>
  <si>
    <t>Appendix L</t>
  </si>
  <si>
    <t>A detailed Distributional Impacts report is given in Appendix L.</t>
  </si>
  <si>
    <t>Chapter 19</t>
  </si>
  <si>
    <t>The funding is be sourced from LGF, EZ, Private Sector and WBC itself.  The profile is provided in Table 45.</t>
  </si>
  <si>
    <t>A QRA value of £1,651,073 is given in Table 42.  No further detail is given about what the risks are and how much each risk costs.</t>
  </si>
  <si>
    <t>The executive board will approve the underwriting of third party funding by WBC.</t>
  </si>
  <si>
    <t>Maintenance and operating costs to be included once final scheme costs are known.</t>
  </si>
  <si>
    <t xml:space="preserve">A QRA has been undertaken, with a risk allowance of £1,651,073 added to the Scheme Total.  Outputs from the QRA, e.g. a summary report are not provided, though in 21.9.2.1 of the MC is  stated that they are to be included in an Appendix.  The top risks are given in Table 57 of the MC, a cost should be given beside each risk. </t>
  </si>
  <si>
    <t>The sensitivity test described in 18.12 is not in line with DfT TAG guidance A1.1 and M4, where clear guidelines are given on how to conduct these tests.  Ultimately it is about modelling the scheme with higher and lower demand.
No explanation is given for not undertaking a Sensitivity Test.  There may be a case for not undertaking one due to proportionality to the scheme being assessed but it is not stated.</t>
  </si>
  <si>
    <t>The AST states that noise has not been assessed yet it has a Neutral rating?
Only greenhouse gases (from TUBA output) is assessed.  Need to provide justification for not assessing the other environmental impacts.</t>
  </si>
  <si>
    <t>Section 18.16.1 shows the results of the Social Impact Appraisal.  Qualitative ratings are provided for Physical Activity, Journey Quality, Accidents, Security and Severance.  These appear to be ratings from the seven point scale. In the AST these are not used apart from Severance, but a low rating is given for all assessed in the Qualitative column.
Are TAG worksheets available for the Social Impacts assessed?</t>
  </si>
  <si>
    <t>3.4.1 and Table 2 describe the queuing and delay that occur along the A574 Birchwood Way and how opposing turning movements and driver behaviour contribute to it.  Providing congestion relief is shown to be a good fit with local and national policies.</t>
  </si>
  <si>
    <t>Potential constraints to the scheme are listed in 17.4.  What is proposed to overcome these?  What is the implication of M62 smart motorway upgrade (17.4.3)?  Ecological issues (17.4.4) are stated wrt seasonal work, how does this tie in with the M62 issue?</t>
  </si>
  <si>
    <t>The traffic modelling is described in detail in the Economic Case and supporting case appendices.  Within the Strategic Case the Option Assessment process is described in detail.  Have  Road Safety Audits been carried out on the preferred scheme and interim designs?</t>
  </si>
  <si>
    <t xml:space="preserve">A four stage option assessment process has been undertaken.  Reason for discounting of options are given.  MM's INSET tool has been used to sift options.  This is similar to DfT EAST. </t>
  </si>
  <si>
    <t>Yes, the Scape framework is to be used to procure the construction of the scheme and Transportation and Public Realm Consultancy Services used to procure the consultancy services.</t>
  </si>
  <si>
    <t>Chapter 20</t>
  </si>
  <si>
    <t>Section 20.6.2 details the  type of contrsacts to be used for feasibility, pre-construction and model delivery.</t>
  </si>
  <si>
    <t>A QRA and Risk register are discussed in Section 20.7.  No copy of the QRA report or Risk Register are presented with this BC.</t>
  </si>
  <si>
    <r>
      <t xml:space="preserve">Has the decision on procurement been made?  in Section 20.4.3 it states </t>
    </r>
    <r>
      <rPr>
        <i/>
        <sz val="16"/>
        <rFont val="Calibri"/>
        <family val="2"/>
        <scheme val="minor"/>
      </rPr>
      <t>"At the time of writing, Warrington Borough Council’s preference was to pursue the SCAPE framework, however this might possibly change though Business Case development."</t>
    </r>
    <r>
      <rPr>
        <sz val="16"/>
        <rFont val="Calibri"/>
        <family val="2"/>
        <scheme val="minor"/>
      </rPr>
      <t xml:space="preserve">  When it is evidence should be provided.</t>
    </r>
  </si>
  <si>
    <t>Chapter 21</t>
  </si>
  <si>
    <t>c</t>
  </si>
  <si>
    <t>A clear governance structure is in place detailed in Section 21.4 with a named Senior Responsible owner and a project board to oversee the implementation of the project. Monthly project board meetings have been taking place.</t>
  </si>
  <si>
    <t>Section 21.3 lists the project dependicies but does not provide any dates for completion.</t>
  </si>
  <si>
    <t>A delivery programme with key milestones is given in Table 55.
No project programme in the form of a GANTT chart has been provided with the BC.</t>
  </si>
  <si>
    <t>WBC's Gateway Process is to be used, three stages are Feasibility, Pre-construction and Construction.</t>
  </si>
  <si>
    <t>Section 21.2 lists Warrington East Phase 1 and M62 J8 as evidence of WBC's abilty to deliver the scheme.</t>
  </si>
  <si>
    <t>Risk Management Strategy is discussed in Section 21.9. 
A risk register should be included as an appendix to the MC identifying likely impacts and mitigation measures. A 'risk owner' should be allocated to manage each risk.</t>
  </si>
  <si>
    <t>A Stakeholder Management Strategy/Plan has been developed identifying the key stakeholders and how engagement / consultation  has been undertaken. A detailed consultation report is included as an appendix to the Strategic Case. NO further formal consultation is planned.</t>
  </si>
  <si>
    <t>Support for the scheme form the feedback is presented in Table 60, over 65% approval for each element of the scheme.</t>
  </si>
  <si>
    <t xml:space="preserve">A benefits realisation plan has been included along with a logic map showing how the expected outcomes will be achieved. </t>
  </si>
  <si>
    <t>A Monitoring and Evaluation Plan has been provided. The scheme will be subject to the DfT's Standard Monitoring requirements and details of the data to be collected against the scheme objectives has been included. However, no targets are included for the improvements resulting from the scheme against which it would be measured to determins success. Targets should be included.</t>
  </si>
  <si>
    <t>Chapter 21, Appendix I</t>
  </si>
  <si>
    <t>The PVB is comprised of outputs from TUBA, COBA-LT and Journey Time Reliability Calculations.  All benefits in 2010 prices discounted to 2010
TUBA - opening year and forecast year used, for 60 year appraisal.  An explanation of the annualisation factors for each time period should be provided, and account should be made of the non-linear relationship between flow and delay.  Also no explanation/justification is given for not considering off peak or weekend assessment, relevant as the IP is shown to produce disbenefits.
COBA-LT - provide map of links and nodes assessed, showing where benefits and disbeneifts occur.  Explanatory narrative would be beneficial.
Reliability - a narrative explaining the results would be beneficial, is the result logical.  How does it vary by time period.
Has the impact of the construction period on traffic been considered?</t>
  </si>
  <si>
    <r>
      <t>The Do Nothing models include two schemes not present in the base model - M62 J11 signalisation and dualling north of Moss Gate.  No scheme drawings have been provided in any of the documentation detailing exactly what the schemes entail.  Figure 5 of the SC shows a gap between the Phase 2 dualling and the Phase 3 dualling, yet text above says</t>
    </r>
    <r>
      <rPr>
        <i/>
        <sz val="16"/>
        <rFont val="Calibri"/>
        <family val="2"/>
        <scheme val="minor"/>
      </rPr>
      <t xml:space="preserve"> "the dualling of the A574 Birchwood Way between the M62 Junction 11 and the point where the Phase 2 funded element ends"</t>
    </r>
    <r>
      <rPr>
        <sz val="16"/>
        <rFont val="Calibri"/>
        <family val="2"/>
        <scheme val="minor"/>
      </rPr>
      <t xml:space="preserve"> and in FR 2.1  </t>
    </r>
    <r>
      <rPr>
        <i/>
        <sz val="16"/>
        <rFont val="Calibri"/>
        <family val="2"/>
        <scheme val="minor"/>
      </rPr>
      <t xml:space="preserve">"Dualling of Birchwood Way between Moss Gate and M62 J11". </t>
    </r>
    <r>
      <rPr>
        <sz val="16"/>
        <rFont val="Calibri"/>
        <family val="2"/>
        <scheme val="minor"/>
      </rPr>
      <t xml:space="preserve"> Provide scheme drawings of the NPIF as modelled.
The Do Something drawings are given in Chapter 17 of the SC.  Figure 47 shows a Toucan Crossing north of the Fearnhead Lane / Crab Lane junction, can it be confirmed that this has been modelled?
Examination of the VISSIM models show that the northbound carriageway on A574 Birchwood Way is modelled with two lanes between Moss Gate and M62 J11 in both the Do Nothing and Do Something models.  The only difference between DN and DS at Moss Gate appears to be the length of the southbound flare on approach to the junction.  Thus it would appear that all of the benefits of the Phase 2 scheme are not being captured.</t>
    </r>
  </si>
  <si>
    <t>An Appraisal Specification Report is not included in the appendices.  The ASR is a useful document as it details the decisions made on how the scheme is to be assessed.  Many of the queries in this section could have been explained with sight of the ASR.
Model performance is presented in Tables 3.1 to 3.4.  The model files have been transferred and performance was replicated to a satisfactory level.
In the forecasting report there is no journey time analysis presented.  This is presented in the base and would be instructive to understand the effect the schemes have on the entire corridor.  Junction delays are presented, and from these it would suggest that scheme is not improving Moss Gate junction, but these are average delays for all movements through the junction .  A narrative of what is happening regarding changes in delay at each junction, supported by journey route analysis would be useful.  As per SC comments need to establish what the impact of the scheme is.</t>
  </si>
  <si>
    <t>The DM matrix totals are lower than the DS matrix totals as the improvements allow more traffic to get through the network.  Therefore the BCR could potentially be higher than calculated.
The AM 2028 user time benefits are less than AM 2018,   IP user time benefits are negative in in all years (though less negative in 2028 than 2018), and PM user time benefits are higher in 2028 than 2018.  Further investigation into the AM 2028 benefits is required as potentially this is understating the benefits of the scheme.
The sector analysis has only four sectors.  It would be easier to interpret what movements were subject to benefits if the sectors west (2) and east (3) of Birchwood Way  were subdivided into north and south of College Place, Oakwood Gate and Moss Gate.  As with the point raised in E9, some forecast journey routes would be instructive to interpret what the scheme is actually doing.  Based upon the model output tables (4-6 in EAR, 22-23 in SC and 3.5-3.7 in FR) it would appear that Moss Gate is actually adding delay to the network.  A subdivided sector system in conjunction with journey times would enable the operation of the scheme to be made clearer.
Table 43 of the FC provides a spend profile showing costs have occurred in 2016/17 and 2017/18, how have these costs been assessed in EC?
A minor point within the TUBA output file it is seen the the total scheme costs are included under Construction, rather land apportioned to Land, Preparation etc... makes no difference in this case but not best practice.</t>
  </si>
  <si>
    <t xml:space="preserve">The annual spend profile is shown in Table 43.  This indicates that over £1.6 million has already been spent.  Table 44 shows the spend profile but by funding source, it appears that the same proportions are used for each year (LGF 52%, WBC 30%, EZ 15% and Private 4%).  Is this correct?  The amount spent to date would be by WBC or have they obtained advance funding from LGF?  The FC should state how much funding is required from the time of writing so need to be careful what is shown under 2016/17 and 2017/18. </t>
  </si>
  <si>
    <t>Private sector funding is stated to be £2,470,774.  No further detail is provided as to what or where these developments are, though the costs are to be underwritten by the executive board.</t>
  </si>
  <si>
    <t>It is stated in Section 19.7 that the Executive Board will approve the funding and underwrite the EZ and Private Sector contributions.  When this happens evidence needs to be appended to the BC.
Does this include any potential additional cost accrued?</t>
  </si>
  <si>
    <r>
      <t xml:space="preserve">Yes, Table 47 details other procurement options and the reasons for not proceeding with them. Scape is preferred.
However in Section 20.4.3 it states </t>
    </r>
    <r>
      <rPr>
        <i/>
        <sz val="16"/>
        <rFont val="Calibri"/>
        <family val="2"/>
        <scheme val="minor"/>
      </rPr>
      <t xml:space="preserve">"At the time of writing, Warrington Borough Council’s preference was to pursue the SCAPE framework, however this might possibly change though Business Case development."
</t>
    </r>
    <r>
      <rPr>
        <sz val="16"/>
        <rFont val="Calibri"/>
        <family val="2"/>
        <scheme val="minor"/>
      </rPr>
      <t xml:space="preserve">
A clear statement of procurement route needs to be made.</t>
    </r>
  </si>
  <si>
    <t>Requirements Not Met</t>
  </si>
  <si>
    <t>No procurement timescales have been presented.</t>
  </si>
  <si>
    <t>Costs are presented in Table 41.  It is not clear what year the costs are shown in, i.e. 2017, 2018 prices?  A further breakdown of each element of the costs is not provided so it is unclear whether any contingency has been included within the costs.
Inflation has been applied to construction costs.  Has inflation been applied to land and preparation costs?
No independent verification of scheme costs has been provided.</t>
  </si>
  <si>
    <t>The contract length is given in Table 49 as being 24 months.  No start date is given. Looking at the delivery programme in Table 55 of MC, construction is to last from May 2018 to March 2021 - 34 months. 
The contract is to be managed by WBC, with the Senior Responsible Officer named in Section 20.10</t>
  </si>
  <si>
    <r>
      <t xml:space="preserve">The MC states </t>
    </r>
    <r>
      <rPr>
        <i/>
        <sz val="16"/>
        <rFont val="Calibri"/>
        <family val="2"/>
        <scheme val="minor"/>
      </rPr>
      <t>"Any requirements for planning permissions, land acquisition, environmental consents and traffic regulations will be obtained prior to commencement of the scheme"</t>
    </r>
    <r>
      <rPr>
        <sz val="16"/>
        <rFont val="Calibri"/>
        <family val="2"/>
        <scheme val="minor"/>
      </rPr>
      <t xml:space="preserve">  
Further details are required.</t>
    </r>
  </si>
  <si>
    <t>Scheme delivery and project manegment risks are presented along with consequence and mitigation measures.
Private sector funding risk mitigation needs to be the underwriting of costs by WBC as stated in the FC.</t>
  </si>
  <si>
    <t>As M12</t>
  </si>
  <si>
    <t xml:space="preserve">While the requirements are either fully or substantially met for most aspects, there are a couple of areas where further information is required to form a proper judgement.  
Scheme objectives and the measures for success are included but while the outcomes against the objectives are measureable, no targets have been included to state what would constitute success against the identified measures.  The currnent problems and the scheme impact should be quantified using outputs ftom the traffic model.
Scheme drawings and descriptions are provided but it is not clear what constitutes the NPIF schemes and what combination of NPIF and Phase 2 is included in the DN models.
Potential constraints are detailed but not what impact they will have or how they will be overcome.
</t>
  </si>
  <si>
    <t>Costs of £13,198,872 are presented thought the price base is not stated. This includes QRA cost.  A breakdown of costs is not provided and it is unclear what, if any, contingency is included within the costs, and whether the costs have been independently verified  LGF funding accounts for 52%, private sector contributions 19% and WBC 30%. 
Evidence of the commitment to underwrite private sector contributions and potential cost increases needs to be provided.</t>
  </si>
  <si>
    <t>The procurement has not been finalised. Scape framework has been detailed as a preferred procurement route but evidence needs to be provided when this has been approved by the Head of Procurement?  Procurement timescales need to be presented.
The QRA report and risk register should also be presented with the BC.</t>
  </si>
  <si>
    <t>The requirements are mostly met for Economic Case.  
As stated in the SC review it is not clear exactly what the scheme is doing.  This would be easily resolved with presentation of journey time analysis and improved sector analysis of TUBA results.
Sensitivity tests using high and low growth have not been undertaken.
Uncertainty exists around what extent of dualling between Moss Gate and M62 J11 should be in the Do Nothing models.  What is modelled conflicts with some of the text in other areas of the BC and it may be under predicting the benefits of Phase 2 scheme.
Other more minor issues do exist, mostly surrounding explanation and justification of modelling and impact assessment decisions.</t>
  </si>
  <si>
    <t>Has the  long-term financial sustainability of the scheme been demonstrated, including robust plans to ensure the affordability of any ongoing costs for operation, maintenance and major capital renewals?</t>
  </si>
  <si>
    <t>Most requirements are met but the management case should provide a detailed programme, QRA report and Risk Register. 
Details of any requirements for planning permissions, land acquisition, environmental consents and traffic regulations need to be provided.
As stated in the SC, specific targets should be provided against which the success of the scheme will be judged through the post implementation monitoring and evaluation plan.</t>
  </si>
  <si>
    <t>Interim Major Scheme Business Case</t>
  </si>
  <si>
    <t>05/03/18 - 09/03/18</t>
  </si>
  <si>
    <t xml:space="preserve">This review represents WSP's independent scrutiny of the Interim MSBC for Phase 2 of Warrington East improvements.  It does not represent a detailed technical analyses, rather a review of the information presented within the BC.  The scheme, which is promoted by Warrington Borough Council, is seeking conditional approval from the Cheshire and Warrington LEP and funding via Local Growth Deal.
The submission demonstrates that the project has been developed to the expected standard for conditional approval.  Responses are sought for the following:
SC/EC/MC - quantify current situation and the scheme impact to enable the development of measureable targets to constitute success of the scheme;
EC - understanding of the value for money of the individual components of the package, notably benefits of Moss Gate scheme in context of M62 J11 NPIF scheme;
EC- undertake sensitivity tests as detailed in DfT TAG guidance;
Full approval is subject to satisfactorily addressing the following as a matter of priority given the intention to commence works in May 2018:
FC - clarify scheme costs have been independently verified and include contingency;
FC - confirmation of funding profile;
FC - provide evidence of underwriting of private sector contributions and any budget overspend;
CC - finalise procurement route and provide evidence of approval;
MC - provide detailed project programme;
MC - provide details of any statutory powers and consents required to deliver the scheme;
MC - provide up to date risk register.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</si>
</sst>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30"/>
      <name val="Calibri"/>
      <family val="2"/>
      <scheme val="minor"/>
    </font>
    <font>
      <b/>
      <sz val="16"/>
      <color indexed="18"/>
      <name val="Calibri"/>
      <family val="2"/>
      <scheme val="minor"/>
    </font>
    <font>
      <b/>
      <sz val="16"/>
      <color indexed="8"/>
      <name val="Calibri"/>
      <family val="2"/>
      <scheme val="minor"/>
    </font>
    <font>
      <sz val="16"/>
      <name val="Calibri"/>
      <family val="2"/>
      <scheme val="minor"/>
    </font>
    <font>
      <b/>
      <sz val="16"/>
      <name val="Calibri"/>
      <family val="2"/>
      <scheme val="minor"/>
    </font>
    <font>
      <sz val="16"/>
      <color indexed="8"/>
      <name val="Calibri"/>
      <family val="2"/>
      <scheme val="minor"/>
    </font>
    <font>
      <b/>
      <sz val="16"/>
      <color indexed="9"/>
      <name val="Calibri"/>
      <family val="2"/>
      <scheme val="minor"/>
    </font>
    <font>
      <i/>
      <sz val="16"/>
      <name val="Calibri"/>
      <family val="2"/>
      <scheme val="minor"/>
    </font>
  </fonts>
  <fills count="13">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indexed="65"/>
        <bgColor indexed="64"/>
      </patternFill>
    </fill>
    <fill>
      <patternFill patternType="solid">
        <fgColor theme="0" tint="-0.24994659260841701"/>
        <bgColor indexed="64"/>
      </patternFill>
    </fill>
    <fill>
      <patternFill patternType="solid">
        <fgColor rgb="FFFFFF00"/>
        <bgColor indexed="64"/>
      </patternFill>
    </fill>
  </fills>
  <borders count="78">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medium">
        <color theme="1" tint="0.499984740745262"/>
      </right>
      <top style="medium">
        <color theme="1" tint="0.499984740745262"/>
      </top>
      <bottom style="thin">
        <color theme="1"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0" tint="-0.499984740745262"/>
      </top>
      <bottom style="thin">
        <color theme="0" tint="-0.499984740745262"/>
      </bottom>
      <diagonal/>
    </border>
    <border>
      <left/>
      <right/>
      <top style="medium">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medium">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style="thin">
        <color theme="1" tint="0.499984740745262"/>
      </right>
      <top style="thin">
        <color theme="1" tint="0.499984740745262"/>
      </top>
      <bottom/>
      <diagonal/>
    </border>
    <border>
      <left style="medium">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theme="1" tint="0.499984740745262"/>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medium">
        <color theme="1" tint="0.499984740745262"/>
      </right>
      <top/>
      <bottom style="thin">
        <color theme="1" tint="0.499984740745262"/>
      </bottom>
      <diagonal/>
    </border>
    <border>
      <left style="thin">
        <color theme="0" tint="-0.499984740745262"/>
      </left>
      <right style="thin">
        <color theme="0" tint="-0.499984740745262"/>
      </right>
      <top style="medium">
        <color theme="0"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bottom style="medium">
        <color theme="1" tint="0.499984740745262"/>
      </bottom>
      <diagonal/>
    </border>
  </borders>
  <cellStyleXfs count="1">
    <xf numFmtId="0" fontId="0" fillId="0" borderId="0"/>
  </cellStyleXfs>
  <cellXfs count="207">
    <xf numFmtId="0" fontId="0" fillId="0" borderId="0" xfId="0"/>
    <xf numFmtId="0" fontId="3" fillId="2" borderId="4" xfId="0" applyFont="1" applyFill="1" applyBorder="1" applyAlignment="1">
      <alignment horizontal="center" vertical="center" wrapText="1"/>
    </xf>
    <xf numFmtId="0" fontId="4" fillId="2" borderId="5" xfId="0" applyFont="1" applyFill="1" applyBorder="1" applyAlignment="1">
      <alignment horizontal="justify" vertical="top" wrapText="1"/>
    </xf>
    <xf numFmtId="0" fontId="4" fillId="0" borderId="0" xfId="0" applyFont="1"/>
    <xf numFmtId="0" fontId="4" fillId="2" borderId="6" xfId="0" applyFont="1" applyFill="1" applyBorder="1"/>
    <xf numFmtId="0" fontId="4" fillId="2" borderId="7" xfId="0" applyFont="1" applyFill="1" applyBorder="1"/>
    <xf numFmtId="0" fontId="4" fillId="2" borderId="8" xfId="0" applyFont="1" applyFill="1" applyBorder="1"/>
    <xf numFmtId="0" fontId="5" fillId="0" borderId="0" xfId="0" applyFont="1"/>
    <xf numFmtId="0" fontId="4" fillId="2" borderId="0" xfId="0" applyFont="1" applyFill="1" applyBorder="1"/>
    <xf numFmtId="0" fontId="4" fillId="0" borderId="0" xfId="0" applyFont="1" applyBorder="1"/>
    <xf numFmtId="0" fontId="5" fillId="3" borderId="12" xfId="0" applyFont="1" applyFill="1" applyBorder="1" applyAlignment="1">
      <alignment horizontal="right" vertical="center" wrapText="1"/>
    </xf>
    <xf numFmtId="0" fontId="5" fillId="4" borderId="12" xfId="0" applyFont="1" applyFill="1" applyBorder="1" applyAlignment="1">
      <alignment horizontal="center" vertical="center"/>
    </xf>
    <xf numFmtId="0" fontId="5" fillId="5" borderId="12" xfId="0" applyFont="1" applyFill="1" applyBorder="1" applyAlignment="1">
      <alignment horizontal="center" vertical="center"/>
    </xf>
    <xf numFmtId="0" fontId="5" fillId="3" borderId="17" xfId="0" applyFont="1" applyFill="1" applyBorder="1" applyAlignment="1">
      <alignment horizontal="right" vertical="center" wrapText="1"/>
    </xf>
    <xf numFmtId="0" fontId="5" fillId="3" borderId="9" xfId="0" applyFont="1" applyFill="1" applyBorder="1" applyAlignment="1">
      <alignment horizontal="right" vertical="center" wrapText="1"/>
    </xf>
    <xf numFmtId="0" fontId="5" fillId="3" borderId="18" xfId="0" applyFont="1" applyFill="1" applyBorder="1" applyAlignment="1">
      <alignment horizontal="right" vertical="center" wrapText="1"/>
    </xf>
    <xf numFmtId="0" fontId="3" fillId="3" borderId="17" xfId="0" applyFont="1" applyFill="1" applyBorder="1" applyAlignment="1">
      <alignment horizontal="center" vertical="center" wrapText="1"/>
    </xf>
    <xf numFmtId="0" fontId="5" fillId="6" borderId="14" xfId="0" applyFont="1" applyFill="1" applyBorder="1" applyAlignment="1">
      <alignment horizontal="center" vertical="center"/>
    </xf>
    <xf numFmtId="0" fontId="5" fillId="0" borderId="0" xfId="0" applyFont="1" applyBorder="1" applyAlignment="1">
      <alignment horizontal="left" vertical="center"/>
    </xf>
    <xf numFmtId="0" fontId="4" fillId="2" borderId="7" xfId="0" applyFont="1" applyFill="1" applyBorder="1" applyAlignment="1"/>
    <xf numFmtId="0" fontId="3" fillId="7" borderId="4" xfId="0" applyFont="1" applyFill="1" applyBorder="1" applyAlignment="1">
      <alignment horizontal="right" vertical="center" wrapText="1"/>
    </xf>
    <xf numFmtId="0" fontId="4" fillId="7" borderId="5" xfId="0" applyFont="1" applyFill="1" applyBorder="1" applyAlignment="1">
      <alignment horizontal="right" vertical="top" wrapText="1"/>
    </xf>
    <xf numFmtId="0" fontId="4" fillId="0" borderId="0" xfId="0" applyFont="1" applyAlignment="1">
      <alignment horizontal="right"/>
    </xf>
    <xf numFmtId="0" fontId="5" fillId="0" borderId="0" xfId="0" applyFont="1" applyBorder="1" applyAlignment="1">
      <alignment vertical="center"/>
    </xf>
    <xf numFmtId="0" fontId="5" fillId="0" borderId="0" xfId="0" applyFont="1" applyAlignment="1">
      <alignment horizontal="right"/>
    </xf>
    <xf numFmtId="0" fontId="5" fillId="2" borderId="3" xfId="0" applyFont="1" applyFill="1" applyBorder="1" applyAlignment="1">
      <alignment vertical="center"/>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4" xfId="0" applyFont="1" applyFill="1" applyBorder="1"/>
    <xf numFmtId="0" fontId="4" fillId="2" borderId="5" xfId="0" applyFont="1" applyFill="1" applyBorder="1"/>
    <xf numFmtId="0" fontId="4" fillId="2" borderId="4" xfId="0" applyFont="1" applyFill="1" applyBorder="1"/>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vertical="center"/>
    </xf>
    <xf numFmtId="0" fontId="5" fillId="2" borderId="2" xfId="0" applyFont="1" applyFill="1" applyBorder="1" applyAlignment="1">
      <alignment vertical="center"/>
    </xf>
    <xf numFmtId="0" fontId="5" fillId="7" borderId="3" xfId="0" applyFont="1" applyFill="1" applyBorder="1" applyAlignment="1">
      <alignment vertical="center"/>
    </xf>
    <xf numFmtId="0" fontId="4" fillId="7" borderId="6" xfId="0" applyFont="1" applyFill="1" applyBorder="1"/>
    <xf numFmtId="0" fontId="4" fillId="7" borderId="7" xfId="0" applyFont="1" applyFill="1" applyBorder="1"/>
    <xf numFmtId="0" fontId="4" fillId="7" borderId="8" xfId="0" applyFont="1" applyFill="1" applyBorder="1"/>
    <xf numFmtId="0" fontId="4" fillId="2" borderId="6" xfId="0" applyFont="1" applyFill="1" applyBorder="1" applyAlignment="1"/>
    <xf numFmtId="0" fontId="4" fillId="2" borderId="8" xfId="0" applyFont="1" applyFill="1" applyBorder="1" applyAlignment="1"/>
    <xf numFmtId="0" fontId="4" fillId="8" borderId="0" xfId="0" applyFont="1" applyFill="1" applyBorder="1"/>
    <xf numFmtId="0" fontId="5" fillId="2" borderId="2" xfId="0" applyFont="1" applyFill="1" applyBorder="1" applyAlignment="1">
      <alignment horizontal="center" vertical="center"/>
    </xf>
    <xf numFmtId="0" fontId="4" fillId="8" borderId="0" xfId="0" applyFont="1" applyFill="1"/>
    <xf numFmtId="0" fontId="4" fillId="8" borderId="0" xfId="0" applyFont="1" applyFill="1" applyBorder="1" applyAlignment="1"/>
    <xf numFmtId="0" fontId="5" fillId="9" borderId="9" xfId="0" applyFont="1" applyFill="1" applyBorder="1" applyAlignment="1" applyProtection="1">
      <alignment horizontal="center" vertical="center"/>
      <protection locked="0"/>
    </xf>
    <xf numFmtId="0" fontId="4" fillId="0" borderId="0" xfId="0" applyFont="1" applyFill="1"/>
    <xf numFmtId="0" fontId="5" fillId="0" borderId="0" xfId="0" applyFont="1" applyFill="1" applyAlignment="1">
      <alignment horizontal="right"/>
    </xf>
    <xf numFmtId="0" fontId="4" fillId="0" borderId="0" xfId="0" applyFont="1" applyFill="1" applyBorder="1"/>
    <xf numFmtId="0" fontId="5" fillId="0" borderId="0" xfId="0" applyFont="1" applyFill="1" applyBorder="1" applyAlignment="1">
      <alignment vertical="center"/>
    </xf>
    <xf numFmtId="0" fontId="4" fillId="0" borderId="0" xfId="0" applyFont="1" applyFill="1" applyAlignment="1">
      <alignment horizontal="right"/>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0" fillId="7" borderId="3" xfId="0" applyFill="1" applyBorder="1" applyAlignment="1"/>
    <xf numFmtId="0" fontId="4" fillId="7" borderId="1" xfId="0" applyFont="1" applyFill="1" applyBorder="1" applyAlignment="1"/>
    <xf numFmtId="0" fontId="5" fillId="9" borderId="22" xfId="0" applyFont="1" applyFill="1" applyBorder="1" applyAlignment="1" applyProtection="1">
      <alignment horizontal="center" vertical="center"/>
      <protection locked="0"/>
    </xf>
    <xf numFmtId="0" fontId="5" fillId="0" borderId="21" xfId="0" applyFont="1" applyFill="1" applyBorder="1" applyAlignment="1">
      <alignment vertical="center" wrapText="1"/>
    </xf>
    <xf numFmtId="0" fontId="5" fillId="0" borderId="21" xfId="0" applyFont="1" applyFill="1" applyBorder="1" applyAlignment="1">
      <alignment vertical="center"/>
    </xf>
    <xf numFmtId="0" fontId="3" fillId="3" borderId="25" xfId="0" applyFont="1" applyFill="1" applyBorder="1" applyAlignment="1">
      <alignment horizontal="right" vertical="center" wrapText="1"/>
    </xf>
    <xf numFmtId="0" fontId="5" fillId="3" borderId="26" xfId="0" applyFont="1" applyFill="1" applyBorder="1" applyAlignment="1" applyProtection="1">
      <alignment horizontal="right" vertical="center"/>
      <protection locked="0"/>
    </xf>
    <xf numFmtId="0" fontId="6" fillId="0" borderId="2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vertical="center" wrapText="1"/>
    </xf>
    <xf numFmtId="0" fontId="4" fillId="0" borderId="52" xfId="0" applyFont="1" applyFill="1" applyBorder="1" applyAlignment="1">
      <alignment horizontal="center" vertical="center" wrapText="1"/>
    </xf>
    <xf numFmtId="0" fontId="6" fillId="0" borderId="61" xfId="0" applyFont="1" applyFill="1" applyBorder="1" applyAlignment="1" applyProtection="1">
      <alignment horizontal="center" vertical="center" wrapText="1"/>
      <protection locked="0"/>
    </xf>
    <xf numFmtId="0" fontId="5" fillId="0" borderId="59" xfId="0" applyFont="1" applyFill="1" applyBorder="1" applyAlignment="1">
      <alignment horizontal="center" vertical="center" wrapText="1"/>
    </xf>
    <xf numFmtId="0" fontId="5" fillId="11" borderId="22" xfId="0" applyFont="1" applyFill="1" applyBorder="1" applyAlignment="1">
      <alignment vertical="center" wrapText="1"/>
    </xf>
    <xf numFmtId="0" fontId="5" fillId="11" borderId="22" xfId="0" applyFont="1" applyFill="1" applyBorder="1" applyAlignment="1">
      <alignment horizontal="center" vertical="center" wrapText="1"/>
    </xf>
    <xf numFmtId="0" fontId="4" fillId="0" borderId="60" xfId="0" applyFont="1" applyFill="1" applyBorder="1" applyAlignment="1">
      <alignment vertical="center" wrapText="1"/>
    </xf>
    <xf numFmtId="0" fontId="4" fillId="0" borderId="65" xfId="0" applyFont="1" applyFill="1" applyBorder="1" applyAlignment="1">
      <alignment horizontal="center" vertical="center" wrapText="1"/>
    </xf>
    <xf numFmtId="0" fontId="4" fillId="8" borderId="0" xfId="0" applyFont="1" applyFill="1" applyBorder="1" applyAlignment="1">
      <alignment horizontal="center"/>
    </xf>
    <xf numFmtId="0" fontId="4" fillId="0" borderId="0" xfId="0" applyFont="1" applyAlignment="1">
      <alignment horizontal="center"/>
    </xf>
    <xf numFmtId="0" fontId="4" fillId="0" borderId="6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5" fillId="9" borderId="75"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5" fillId="0" borderId="60" xfId="0" applyFont="1" applyFill="1" applyBorder="1" applyAlignment="1">
      <alignment horizontal="right" vertical="center" wrapText="1"/>
    </xf>
    <xf numFmtId="0" fontId="5" fillId="0" borderId="52" xfId="0" applyFont="1" applyFill="1" applyBorder="1" applyAlignment="1">
      <alignment horizontal="right" vertical="center" wrapText="1"/>
    </xf>
    <xf numFmtId="0" fontId="5" fillId="0" borderId="51" xfId="0" applyFont="1" applyFill="1" applyBorder="1" applyAlignment="1">
      <alignment horizontal="right" vertical="center" wrapText="1"/>
    </xf>
    <xf numFmtId="0" fontId="5" fillId="11" borderId="22" xfId="0" applyFont="1" applyFill="1" applyBorder="1" applyAlignment="1">
      <alignment horizontal="right" vertical="center" wrapText="1"/>
    </xf>
    <xf numFmtId="0" fontId="6" fillId="0" borderId="61"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protection locked="0"/>
    </xf>
    <xf numFmtId="0" fontId="1" fillId="0" borderId="41" xfId="0" applyFont="1" applyFill="1" applyBorder="1" applyAlignment="1">
      <alignment horizontal="left" vertical="center"/>
    </xf>
    <xf numFmtId="0" fontId="5" fillId="0" borderId="36"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33"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14" fontId="2" fillId="0" borderId="16" xfId="0" quotePrefix="1" applyNumberFormat="1" applyFont="1" applyBorder="1" applyAlignment="1" applyProtection="1">
      <alignment horizontal="center" vertical="center" wrapText="1"/>
      <protection locked="0"/>
    </xf>
    <xf numFmtId="14" fontId="2" fillId="0" borderId="49" xfId="0" quotePrefix="1" applyNumberFormat="1" applyFont="1" applyBorder="1" applyAlignment="1" applyProtection="1">
      <alignment horizontal="center" vertical="center" wrapText="1"/>
      <protection locked="0"/>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14" fontId="2" fillId="0" borderId="16" xfId="0" applyNumberFormat="1" applyFont="1" applyBorder="1" applyAlignment="1" applyProtection="1">
      <alignment horizontal="center" vertical="center" wrapText="1"/>
      <protection locked="0"/>
    </xf>
    <xf numFmtId="14" fontId="2" fillId="12" borderId="16" xfId="0" applyNumberFormat="1" applyFont="1" applyFill="1" applyBorder="1" applyAlignment="1" applyProtection="1">
      <alignment horizontal="left" vertical="center" wrapText="1"/>
      <protection locked="0"/>
    </xf>
    <xf numFmtId="14" fontId="2" fillId="12" borderId="11" xfId="0" applyNumberFormat="1" applyFont="1" applyFill="1" applyBorder="1" applyAlignment="1" applyProtection="1">
      <alignment horizontal="left" vertical="center" wrapText="1"/>
      <protection locked="0"/>
    </xf>
    <xf numFmtId="14" fontId="2" fillId="12" borderId="49"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7" fillId="0" borderId="26" xfId="0" applyFont="1" applyFill="1" applyBorder="1" applyAlignment="1" applyProtection="1">
      <alignment horizontal="left" vertical="top"/>
      <protection locked="0"/>
    </xf>
    <xf numFmtId="0" fontId="4" fillId="0" borderId="22" xfId="0" applyFont="1" applyBorder="1" applyAlignment="1">
      <alignment horizontal="left" vertical="top" wrapText="1"/>
    </xf>
    <xf numFmtId="0" fontId="4" fillId="0" borderId="24" xfId="0" applyFont="1" applyBorder="1" applyAlignment="1">
      <alignment horizontal="left" vertical="top" wrapText="1"/>
    </xf>
    <xf numFmtId="0" fontId="4" fillId="0" borderId="22"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10" borderId="22" xfId="0" applyFont="1" applyFill="1" applyBorder="1" applyAlignment="1">
      <alignment horizontal="left" vertical="top" wrapText="1"/>
    </xf>
    <xf numFmtId="0" fontId="4" fillId="10" borderId="24" xfId="0" applyFont="1" applyFill="1" applyBorder="1" applyAlignment="1">
      <alignment horizontal="left" vertical="top" wrapText="1"/>
    </xf>
    <xf numFmtId="0" fontId="5" fillId="3" borderId="53" xfId="0" applyFont="1" applyFill="1" applyBorder="1" applyAlignment="1">
      <alignment horizontal="right" vertical="center" wrapText="1"/>
    </xf>
    <xf numFmtId="0" fontId="0" fillId="0" borderId="40" xfId="0" applyBorder="1" applyAlignment="1">
      <alignment horizontal="right" vertical="center" wrapText="1"/>
    </xf>
    <xf numFmtId="0" fontId="0" fillId="0" borderId="37" xfId="0" applyBorder="1" applyAlignment="1">
      <alignment horizontal="right" vertical="center" wrapText="1"/>
    </xf>
    <xf numFmtId="0" fontId="5" fillId="3" borderId="54" xfId="0" applyFont="1" applyFill="1" applyBorder="1" applyAlignment="1">
      <alignment horizontal="right" vertical="center" wrapText="1"/>
    </xf>
    <xf numFmtId="0" fontId="0" fillId="0" borderId="11" xfId="0" applyBorder="1" applyAlignment="1">
      <alignment horizontal="right" vertical="center" wrapText="1"/>
    </xf>
    <xf numFmtId="0" fontId="0" fillId="0" borderId="39" xfId="0" applyBorder="1" applyAlignment="1">
      <alignment horizontal="right" vertical="center" wrapText="1"/>
    </xf>
    <xf numFmtId="0" fontId="3" fillId="3" borderId="53"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3" fillId="3" borderId="55"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3" borderId="4" xfId="0" applyFont="1" applyFill="1"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3"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5" xfId="0" applyBorder="1" applyAlignment="1">
      <alignment horizontal="center" vertical="center" wrapText="1"/>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4" fillId="0" borderId="56"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58" xfId="0" applyFont="1" applyFill="1" applyBorder="1" applyAlignment="1">
      <alignment horizontal="left" vertical="top" wrapText="1"/>
    </xf>
    <xf numFmtId="0" fontId="2" fillId="0" borderId="40" xfId="0" applyFont="1" applyBorder="1" applyAlignment="1" applyProtection="1">
      <alignment horizontal="center" vertical="center" wrapText="1"/>
      <protection locked="0"/>
    </xf>
    <xf numFmtId="0" fontId="5" fillId="2" borderId="0" xfId="0" applyFont="1" applyFill="1" applyBorder="1" applyAlignment="1">
      <alignment vertical="center"/>
    </xf>
    <xf numFmtId="0" fontId="4" fillId="7" borderId="1" xfId="0" applyFont="1" applyFill="1" applyBorder="1" applyAlignment="1">
      <alignment horizontal="center"/>
    </xf>
    <xf numFmtId="0" fontId="4" fillId="7" borderId="4" xfId="0" applyFont="1" applyFill="1" applyBorder="1" applyAlignment="1">
      <alignment horizontal="center"/>
    </xf>
    <xf numFmtId="0" fontId="4" fillId="7" borderId="6" xfId="0" applyFont="1" applyFill="1" applyBorder="1" applyAlignment="1">
      <alignment horizontal="center"/>
    </xf>
    <xf numFmtId="0" fontId="4" fillId="2" borderId="7" xfId="0" applyFont="1" applyFill="1" applyBorder="1" applyAlignment="1">
      <alignment horizont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28"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8" xfId="0" applyFont="1" applyFill="1" applyBorder="1" applyAlignment="1">
      <alignment horizontal="left" vertical="top" wrapText="1"/>
    </xf>
    <xf numFmtId="0" fontId="2" fillId="0" borderId="11" xfId="0" applyFont="1" applyBorder="1" applyAlignment="1" applyProtection="1">
      <alignment horizontal="center" vertical="center" wrapText="1"/>
      <protection locked="0"/>
    </xf>
    <xf numFmtId="14" fontId="2" fillId="0" borderId="12" xfId="0" quotePrefix="1" applyNumberFormat="1" applyFont="1" applyBorder="1" applyAlignment="1" applyProtection="1">
      <alignment horizontal="center" vertical="center" wrapText="1"/>
      <protection locked="0"/>
    </xf>
    <xf numFmtId="0" fontId="2" fillId="0" borderId="13" xfId="0" quotePrefix="1" applyFont="1" applyBorder="1" applyAlignment="1" applyProtection="1">
      <alignment horizontal="center" vertical="center" wrapText="1"/>
      <protection locked="0"/>
    </xf>
    <xf numFmtId="0" fontId="1" fillId="0" borderId="19" xfId="0" applyFont="1" applyBorder="1" applyAlignment="1">
      <alignment horizontal="center" vertical="center"/>
    </xf>
    <xf numFmtId="0" fontId="1" fillId="0" borderId="5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2" borderId="0" xfId="0" applyFont="1" applyFill="1" applyBorder="1" applyAlignment="1">
      <alignment horizontal="center"/>
    </xf>
    <xf numFmtId="0" fontId="2" fillId="0" borderId="9" xfId="0" applyFont="1" applyBorder="1" applyAlignment="1" applyProtection="1">
      <alignment horizontal="center" vertical="center" wrapText="1"/>
      <protection locked="0"/>
    </xf>
    <xf numFmtId="0" fontId="5" fillId="11" borderId="56" xfId="0" applyFont="1" applyFill="1" applyBorder="1" applyAlignment="1">
      <alignment horizontal="center" vertical="center" wrapText="1"/>
    </xf>
    <xf numFmtId="0" fontId="5" fillId="11" borderId="57" xfId="0" applyFont="1" applyFill="1" applyBorder="1" applyAlignment="1">
      <alignment horizontal="center" vertical="center" wrapText="1"/>
    </xf>
    <xf numFmtId="0" fontId="5" fillId="11" borderId="58" xfId="0" applyFont="1" applyFill="1" applyBorder="1" applyAlignment="1">
      <alignment horizontal="center" vertical="center" wrapText="1"/>
    </xf>
    <xf numFmtId="0" fontId="5" fillId="11" borderId="21" xfId="0" applyFont="1" applyFill="1" applyBorder="1" applyAlignment="1">
      <alignment horizontal="left" vertical="center" wrapText="1"/>
    </xf>
    <xf numFmtId="0" fontId="5" fillId="11" borderId="22" xfId="0" applyFont="1" applyFill="1" applyBorder="1" applyAlignment="1">
      <alignment horizontal="left"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4" fillId="0" borderId="63"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5" fillId="0" borderId="63" xfId="0" applyFont="1" applyFill="1" applyBorder="1" applyAlignment="1">
      <alignment horizontal="right" vertical="center" wrapText="1"/>
    </xf>
    <xf numFmtId="0" fontId="5" fillId="0" borderId="64" xfId="0" applyFont="1" applyFill="1" applyBorder="1" applyAlignment="1">
      <alignment horizontal="right" vertical="center" wrapText="1"/>
    </xf>
    <xf numFmtId="0" fontId="5" fillId="0" borderId="61" xfId="0" applyFont="1" applyFill="1" applyBorder="1" applyAlignment="1">
      <alignment horizontal="right" vertical="center" wrapText="1"/>
    </xf>
    <xf numFmtId="0" fontId="4" fillId="0" borderId="68" xfId="0" applyFont="1" applyFill="1" applyBorder="1" applyAlignment="1">
      <alignment horizontal="left" vertical="top" wrapText="1"/>
    </xf>
    <xf numFmtId="0" fontId="4" fillId="0" borderId="69" xfId="0" applyFont="1" applyFill="1" applyBorder="1" applyAlignment="1">
      <alignment horizontal="left" vertical="top" wrapText="1"/>
    </xf>
    <xf numFmtId="0" fontId="4" fillId="0" borderId="70"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72" xfId="0" applyFont="1" applyFill="1" applyBorder="1" applyAlignment="1">
      <alignment horizontal="left" vertical="top" wrapText="1"/>
    </xf>
    <xf numFmtId="0" fontId="4" fillId="0" borderId="73" xfId="0" applyFont="1" applyFill="1" applyBorder="1" applyAlignment="1">
      <alignment horizontal="left" vertical="top" wrapText="1"/>
    </xf>
    <xf numFmtId="0" fontId="4" fillId="0" borderId="74" xfId="0" applyFont="1" applyFill="1" applyBorder="1" applyAlignment="1">
      <alignment horizontal="left" vertical="top" wrapText="1"/>
    </xf>
    <xf numFmtId="0" fontId="6" fillId="0" borderId="76" xfId="0" applyFont="1" applyFill="1" applyBorder="1" applyAlignment="1" applyProtection="1">
      <alignment horizontal="center" vertical="center" wrapText="1"/>
      <protection locked="0"/>
    </xf>
    <xf numFmtId="0" fontId="6" fillId="0" borderId="64" xfId="0" applyFont="1" applyFill="1" applyBorder="1" applyAlignment="1" applyProtection="1">
      <alignment horizontal="center" vertical="center" wrapText="1"/>
      <protection locked="0"/>
    </xf>
    <xf numFmtId="0" fontId="6" fillId="0" borderId="77" xfId="0" applyFont="1" applyFill="1" applyBorder="1" applyAlignment="1" applyProtection="1">
      <alignment horizontal="center" vertical="center" wrapText="1"/>
      <protection locked="0"/>
    </xf>
    <xf numFmtId="0" fontId="5" fillId="3" borderId="11" xfId="0" applyFont="1" applyFill="1" applyBorder="1" applyAlignment="1">
      <alignment horizontal="right" vertical="center" wrapText="1"/>
    </xf>
    <xf numFmtId="0" fontId="5" fillId="3" borderId="39" xfId="0" applyFont="1" applyFill="1" applyBorder="1" applyAlignment="1">
      <alignment horizontal="right" vertical="center" wrapText="1"/>
    </xf>
  </cellXfs>
  <cellStyles count="1">
    <cellStyle name="Normal" xfId="0" builtinId="0"/>
  </cellStyles>
  <dxfs count="135">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right/>
        <top/>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8"/>
      </font>
      <border>
        <left/>
        <right style="thin">
          <color indexed="64"/>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theme="0"/>
        </patternFill>
      </fill>
    </dxf>
    <dxf>
      <fill>
        <patternFill patternType="solid">
          <bgColor theme="0" tint="-4.9989318521683403E-2"/>
        </patternFill>
      </fill>
    </dxf>
    <dxf>
      <fill>
        <patternFill patternType="lightDown"/>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2392680</xdr:colOff>
      <xdr:row>0</xdr:row>
      <xdr:rowOff>167640</xdr:rowOff>
    </xdr:from>
    <xdr:to>
      <xdr:col>6</xdr:col>
      <xdr:colOff>3941124</xdr:colOff>
      <xdr:row>0</xdr:row>
      <xdr:rowOff>914696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240000" y="167640"/>
          <a:ext cx="1548444" cy="747056"/>
        </a:xfrm>
        <a:prstGeom prst="rect">
          <a:avLst/>
        </a:prstGeom>
      </xdr:spPr>
    </xdr:pic>
    <xdr:clientData/>
  </xdr:twoCellAnchor>
  <xdr:twoCellAnchor editAs="oneCell">
    <xdr:from>
      <xdr:col>3</xdr:col>
      <xdr:colOff>1021773</xdr:colOff>
      <xdr:row>23</xdr:row>
      <xdr:rowOff>18398</xdr:rowOff>
    </xdr:from>
    <xdr:to>
      <xdr:col>3</xdr:col>
      <xdr:colOff>2511137</xdr:colOff>
      <xdr:row>23</xdr:row>
      <xdr:rowOff>978410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8137" y="28021898"/>
          <a:ext cx="1489364" cy="960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2346960</xdr:colOff>
      <xdr:row>0</xdr:row>
      <xdr:rowOff>121920</xdr:rowOff>
    </xdr:from>
    <xdr:to>
      <xdr:col>9</xdr:col>
      <xdr:colOff>3895478</xdr:colOff>
      <xdr:row>0</xdr:row>
      <xdr:rowOff>865696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452080" y="121920"/>
          <a:ext cx="1548518" cy="7437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2468880</xdr:colOff>
      <xdr:row>0</xdr:row>
      <xdr:rowOff>152400</xdr:rowOff>
    </xdr:from>
    <xdr:to>
      <xdr:col>9</xdr:col>
      <xdr:colOff>4017398</xdr:colOff>
      <xdr:row>0</xdr:row>
      <xdr:rowOff>896176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0574000" y="152400"/>
          <a:ext cx="1548518" cy="7437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2377440</xdr:colOff>
      <xdr:row>0</xdr:row>
      <xdr:rowOff>152400</xdr:rowOff>
    </xdr:from>
    <xdr:to>
      <xdr:col>9</xdr:col>
      <xdr:colOff>3925958</xdr:colOff>
      <xdr:row>0</xdr:row>
      <xdr:rowOff>896176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0482560" y="152400"/>
          <a:ext cx="1548518" cy="7437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2407920</xdr:colOff>
      <xdr:row>0</xdr:row>
      <xdr:rowOff>152400</xdr:rowOff>
    </xdr:from>
    <xdr:to>
      <xdr:col>9</xdr:col>
      <xdr:colOff>3956438</xdr:colOff>
      <xdr:row>0</xdr:row>
      <xdr:rowOff>896176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0513040" y="152400"/>
          <a:ext cx="1548518" cy="7437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2392680</xdr:colOff>
      <xdr:row>0</xdr:row>
      <xdr:rowOff>152400</xdr:rowOff>
    </xdr:from>
    <xdr:to>
      <xdr:col>9</xdr:col>
      <xdr:colOff>3941198</xdr:colOff>
      <xdr:row>0</xdr:row>
      <xdr:rowOff>896176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0574000" y="152400"/>
          <a:ext cx="1548518" cy="7437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72"/>
  <sheetViews>
    <sheetView tabSelected="1" zoomScale="55" zoomScaleNormal="55" workbookViewId="0">
      <selection activeCell="G11" sqref="G11"/>
    </sheetView>
  </sheetViews>
  <sheetFormatPr defaultColWidth="9.1796875" defaultRowHeight="21" x14ac:dyDescent="0.5"/>
  <cols>
    <col min="1" max="1" width="1.7265625" style="3" customWidth="1"/>
    <col min="2" max="2" width="50.81640625" style="3" customWidth="1"/>
    <col min="3" max="3" width="9.7265625" style="3" customWidth="1"/>
    <col min="4" max="4" width="63.453125" style="3" customWidth="1"/>
    <col min="5" max="5" width="50.7265625" style="3" customWidth="1"/>
    <col min="6" max="6" width="10.7265625" style="3" customWidth="1"/>
    <col min="7" max="7" width="60.7265625" style="3" customWidth="1"/>
    <col min="8" max="8" width="1.7265625" style="3" customWidth="1"/>
    <col min="9" max="44" width="9.1796875" style="46"/>
    <col min="45" max="16384" width="9.1796875" style="3"/>
  </cols>
  <sheetData>
    <row r="1" spans="1:44" ht="75" customHeight="1" thickBot="1" x14ac:dyDescent="0.55000000000000004">
      <c r="A1" s="55"/>
      <c r="B1" s="91" t="s">
        <v>30</v>
      </c>
      <c r="C1" s="91"/>
      <c r="D1" s="91"/>
      <c r="E1" s="91"/>
      <c r="F1" s="91"/>
      <c r="G1" s="91"/>
      <c r="H1" s="54"/>
    </row>
    <row r="2" spans="1:44" s="24" customFormat="1" ht="50.15" customHeight="1" x14ac:dyDescent="0.5">
      <c r="A2" s="26"/>
      <c r="B2" s="13" t="s">
        <v>12</v>
      </c>
      <c r="C2" s="106" t="s">
        <v>192</v>
      </c>
      <c r="D2" s="107"/>
      <c r="E2" s="14" t="s">
        <v>32</v>
      </c>
      <c r="F2" s="106" t="s">
        <v>193</v>
      </c>
      <c r="G2" s="108"/>
      <c r="H2" s="2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row>
    <row r="3" spans="1:44" s="24" customFormat="1" ht="50.15" customHeight="1" x14ac:dyDescent="0.5">
      <c r="A3" s="26"/>
      <c r="B3" s="15" t="s">
        <v>33</v>
      </c>
      <c r="C3" s="109" t="s">
        <v>290</v>
      </c>
      <c r="D3" s="110"/>
      <c r="E3" s="10" t="s">
        <v>38</v>
      </c>
      <c r="F3" s="111" t="s">
        <v>190</v>
      </c>
      <c r="G3" s="112"/>
      <c r="H3" s="2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row>
    <row r="4" spans="1:44" s="24" customFormat="1" ht="50.15" customHeight="1" x14ac:dyDescent="0.5">
      <c r="A4" s="26"/>
      <c r="B4" s="15" t="s">
        <v>34</v>
      </c>
      <c r="C4" s="116"/>
      <c r="D4" s="110"/>
      <c r="E4" s="10" t="s">
        <v>35</v>
      </c>
      <c r="F4" s="111" t="s">
        <v>291</v>
      </c>
      <c r="G4" s="112"/>
      <c r="H4" s="2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row>
    <row r="5" spans="1:44" s="24" customFormat="1" ht="70.5" customHeight="1" x14ac:dyDescent="0.5">
      <c r="A5" s="26"/>
      <c r="B5" s="15" t="s">
        <v>36</v>
      </c>
      <c r="C5" s="117"/>
      <c r="D5" s="118"/>
      <c r="E5" s="118"/>
      <c r="F5" s="118"/>
      <c r="G5" s="119"/>
      <c r="H5" s="2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row>
    <row r="6" spans="1:44" s="24" customFormat="1" ht="73.5" customHeight="1" x14ac:dyDescent="0.5">
      <c r="A6" s="26"/>
      <c r="B6" s="15" t="s">
        <v>37</v>
      </c>
      <c r="C6" s="120" t="s">
        <v>194</v>
      </c>
      <c r="D6" s="121"/>
      <c r="E6" s="121"/>
      <c r="F6" s="121"/>
      <c r="G6" s="122"/>
      <c r="H6" s="2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row>
    <row r="7" spans="1:44" ht="50.15" customHeight="1" thickBot="1" x14ac:dyDescent="0.55000000000000004">
      <c r="A7" s="28"/>
      <c r="B7" s="103" t="s">
        <v>5</v>
      </c>
      <c r="C7" s="104"/>
      <c r="D7" s="104"/>
      <c r="E7" s="104"/>
      <c r="F7" s="104"/>
      <c r="G7" s="105"/>
      <c r="H7" s="29"/>
    </row>
    <row r="8" spans="1:44" s="9" customFormat="1" ht="10" customHeight="1" thickBot="1" x14ac:dyDescent="0.55000000000000004">
      <c r="A8" s="30"/>
      <c r="B8" s="8"/>
      <c r="C8" s="8"/>
      <c r="D8" s="8"/>
      <c r="E8" s="8"/>
      <c r="F8" s="8"/>
      <c r="G8" s="8"/>
      <c r="H8" s="29"/>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44" ht="100" customHeight="1" x14ac:dyDescent="0.5">
      <c r="A9" s="1"/>
      <c r="B9" s="16" t="s">
        <v>17</v>
      </c>
      <c r="C9" s="90">
        <v>3</v>
      </c>
      <c r="D9" s="92"/>
      <c r="E9" s="93"/>
      <c r="F9" s="81">
        <v>1</v>
      </c>
      <c r="G9" s="51" t="s">
        <v>8</v>
      </c>
      <c r="H9" s="31"/>
    </row>
    <row r="10" spans="1:44" ht="99.75" customHeight="1" x14ac:dyDescent="0.5">
      <c r="A10" s="1"/>
      <c r="B10" s="113" t="s">
        <v>20</v>
      </c>
      <c r="C10" s="94" t="s">
        <v>292</v>
      </c>
      <c r="D10" s="95"/>
      <c r="E10" s="96"/>
      <c r="F10" s="82">
        <v>2</v>
      </c>
      <c r="G10" s="52" t="s">
        <v>9</v>
      </c>
      <c r="H10" s="31"/>
    </row>
    <row r="11" spans="1:44" ht="119.25" customHeight="1" x14ac:dyDescent="0.5">
      <c r="A11" s="32"/>
      <c r="B11" s="114"/>
      <c r="C11" s="97"/>
      <c r="D11" s="98"/>
      <c r="E11" s="99"/>
      <c r="F11" s="12">
        <v>3</v>
      </c>
      <c r="G11" s="52" t="s">
        <v>10</v>
      </c>
      <c r="H11" s="31"/>
    </row>
    <row r="12" spans="1:44" ht="379.5" customHeight="1" thickBot="1" x14ac:dyDescent="0.55000000000000004">
      <c r="A12" s="32"/>
      <c r="B12" s="115"/>
      <c r="C12" s="100"/>
      <c r="D12" s="101"/>
      <c r="E12" s="102"/>
      <c r="F12" s="17">
        <v>4</v>
      </c>
      <c r="G12" s="53" t="s">
        <v>11</v>
      </c>
      <c r="H12" s="31"/>
      <c r="AR12" s="3"/>
    </row>
    <row r="13" spans="1:44" ht="10" customHeight="1" thickBot="1" x14ac:dyDescent="0.55000000000000004">
      <c r="A13" s="4"/>
      <c r="B13" s="5"/>
      <c r="C13" s="5"/>
      <c r="D13" s="5"/>
      <c r="E13" s="5"/>
      <c r="F13" s="5"/>
      <c r="G13" s="5"/>
      <c r="H13" s="6"/>
      <c r="AR13" s="3"/>
    </row>
    <row r="14" spans="1:44" s="43" customFormat="1" ht="25" customHeight="1" thickBot="1" x14ac:dyDescent="0.55000000000000004">
      <c r="A14" s="41"/>
      <c r="B14" s="41"/>
      <c r="C14" s="41"/>
      <c r="D14" s="41"/>
      <c r="E14" s="41"/>
      <c r="F14" s="41"/>
      <c r="G14" s="41"/>
      <c r="H14" s="41"/>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row>
    <row r="15" spans="1:44" s="23" customFormat="1" ht="25" customHeight="1" x14ac:dyDescent="0.35">
      <c r="A15" s="33"/>
      <c r="B15" s="34" t="s">
        <v>19</v>
      </c>
      <c r="C15" s="42" t="s">
        <v>3</v>
      </c>
      <c r="D15" s="34" t="s">
        <v>191</v>
      </c>
      <c r="E15" s="34"/>
      <c r="F15" s="34"/>
      <c r="G15" s="34"/>
      <c r="H15" s="25"/>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row>
    <row r="16" spans="1:44" ht="254.25" customHeight="1" x14ac:dyDescent="0.5">
      <c r="A16" s="1"/>
      <c r="B16" s="57" t="s">
        <v>21</v>
      </c>
      <c r="C16" s="56">
        <f>'Strategic Case'!F6</f>
        <v>2</v>
      </c>
      <c r="D16" s="124" t="str">
        <f>'Strategic Case'!F7</f>
        <v xml:space="preserve">While the requirements are either fully or substantially met for most aspects, there are a couple of areas where further information is required to form a proper judgement.  
Scheme objectives and the measures for success are included but while the outcomes against the objectives are measureable, no targets have been included to state what would constitute success against the identified measures.  The currnent problems and the scheme impact should be quantified using outputs ftom the traffic model.
Scheme drawings and descriptions are provided but it is not clear what constitutes the NPIF schemes and what combination of NPIF and Phase 2 is included in the DN models.
Potential constraints are detailed but not what impact they will have or how they will be overcome.
</v>
      </c>
      <c r="E16" s="124"/>
      <c r="F16" s="124"/>
      <c r="G16" s="125"/>
      <c r="H16" s="2"/>
    </row>
    <row r="17" spans="1:44" ht="264" customHeight="1" x14ac:dyDescent="0.5">
      <c r="A17" s="1"/>
      <c r="B17" s="57" t="s">
        <v>23</v>
      </c>
      <c r="C17" s="56">
        <f>'Economic Case'!F6</f>
        <v>2</v>
      </c>
      <c r="D17" s="128" t="str">
        <f>'Economic Case'!F7</f>
        <v>The requirements are mostly met for Economic Case.  
As stated in the SC review it is not clear exactly what the scheme is doing.  This would be easily resolved with presentation of journey time analysis and improved sector analysis of TUBA results.
Sensitivity tests using high and low growth have not been undertaken.
Uncertainty exists around what extent of dualling between Moss Gate and M62 J11 should be in the Do Nothing models.  What is modelled conflicts with some of the text in other areas of the BC and it may be under predicting the benefits of Phase 2 scheme.
Other more minor issues do exist, mostly surrounding explanation and justification of modelling and impact assessment decisions.</v>
      </c>
      <c r="E17" s="128"/>
      <c r="F17" s="128"/>
      <c r="G17" s="129"/>
      <c r="H17" s="2"/>
    </row>
    <row r="18" spans="1:44" ht="132" customHeight="1" x14ac:dyDescent="0.5">
      <c r="A18" s="1"/>
      <c r="B18" s="57" t="s">
        <v>24</v>
      </c>
      <c r="C18" s="56">
        <f>'Financial Case'!F6</f>
        <v>3</v>
      </c>
      <c r="D18" s="126" t="str">
        <f>'Financial Case'!F7</f>
        <v>Costs of £13,198,872 are presented thought the price base is not stated. This includes QRA cost.  A breakdown of costs is not provided and it is unclear what, if any, contingency is included within the costs, and whether the costs have been independently verified  LGF funding accounts for 52%, private sector contributions 19% and WBC 30%. 
Evidence of the commitment to underwrite private sector contributions and potential cost increases needs to be provided.</v>
      </c>
      <c r="E18" s="126"/>
      <c r="F18" s="126"/>
      <c r="G18" s="127"/>
      <c r="H18" s="2"/>
    </row>
    <row r="19" spans="1:44" ht="111.75" customHeight="1" x14ac:dyDescent="0.5">
      <c r="A19" s="1"/>
      <c r="B19" s="58" t="s">
        <v>26</v>
      </c>
      <c r="C19" s="56">
        <f>'Commercial Case'!F6</f>
        <v>3</v>
      </c>
      <c r="D19" s="124" t="str">
        <f>'Commercial Case'!F7</f>
        <v>The procurement has not been finalised. Scape framework has been detailed as a preferred procurement route but evidence needs to be provided when this has been approved by the Head of Procurement?  Procurement timescales need to be presented.
The QRA report and risk register should also be presented with the BC.</v>
      </c>
      <c r="E19" s="124"/>
      <c r="F19" s="124"/>
      <c r="G19" s="125"/>
      <c r="H19" s="2"/>
    </row>
    <row r="20" spans="1:44" ht="202.5" customHeight="1" x14ac:dyDescent="0.5">
      <c r="A20" s="1"/>
      <c r="B20" s="57" t="s">
        <v>28</v>
      </c>
      <c r="C20" s="56">
        <f>'Management Case'!F6</f>
        <v>3</v>
      </c>
      <c r="D20" s="124" t="str">
        <f>'Management Case'!F7</f>
        <v>Most requirements are met but the management case should provide a detailed programme, QRA report and Risk Register. 
Details of any requirements for planning permissions, land acquisition, environmental consents and traffic regulations need to be provided.
As stated in the SC, specific targets should be provided against which the success of the scheme will be judged through the post implementation monitoring and evaluation plan.</v>
      </c>
      <c r="E20" s="124"/>
      <c r="F20" s="124"/>
      <c r="G20" s="125"/>
      <c r="H20" s="2"/>
    </row>
    <row r="21" spans="1:44" s="9" customFormat="1" ht="10" customHeight="1" thickBot="1" x14ac:dyDescent="0.55000000000000004">
      <c r="A21" s="39"/>
      <c r="B21" s="19"/>
      <c r="C21" s="5"/>
      <c r="D21" s="19"/>
      <c r="E21" s="19"/>
      <c r="F21" s="19"/>
      <c r="G21" s="19"/>
      <c r="H21" s="40"/>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row>
    <row r="22" spans="1:44" s="41" customFormat="1" ht="25" customHeight="1" thickBot="1" x14ac:dyDescent="0.55000000000000004">
      <c r="A22" s="44"/>
      <c r="B22" s="44"/>
      <c r="D22" s="44"/>
      <c r="E22" s="44"/>
      <c r="F22" s="44"/>
      <c r="G22" s="44"/>
      <c r="H22" s="44"/>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row>
    <row r="23" spans="1:44" s="23" customFormat="1" ht="25" customHeight="1" thickBot="1" x14ac:dyDescent="0.4">
      <c r="A23" s="33"/>
      <c r="B23" s="34" t="s">
        <v>7</v>
      </c>
      <c r="C23" s="34"/>
      <c r="D23" s="34"/>
      <c r="E23" s="34"/>
      <c r="F23" s="34"/>
      <c r="G23" s="34"/>
      <c r="H23" s="35"/>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row>
    <row r="24" spans="1:44" s="22" customFormat="1" ht="80.150000000000006" customHeight="1" thickBot="1" x14ac:dyDescent="0.55000000000000004">
      <c r="A24" s="20"/>
      <c r="B24" s="59" t="s">
        <v>31</v>
      </c>
      <c r="C24" s="123">
        <v>1</v>
      </c>
      <c r="D24" s="123"/>
      <c r="E24" s="60" t="s">
        <v>6</v>
      </c>
      <c r="F24" s="111">
        <v>43168</v>
      </c>
      <c r="G24" s="112"/>
      <c r="H24" s="21"/>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1:44" ht="10" customHeight="1" thickBot="1" x14ac:dyDescent="0.55000000000000004">
      <c r="A25" s="36"/>
      <c r="B25" s="37"/>
      <c r="C25" s="37"/>
      <c r="D25" s="37"/>
      <c r="E25" s="37"/>
      <c r="F25" s="37"/>
      <c r="G25" s="37"/>
      <c r="H25" s="38"/>
      <c r="AR25" s="3"/>
    </row>
    <row r="26" spans="1:44" s="46" customFormat="1" ht="25" customHeight="1" x14ac:dyDescent="0.5"/>
    <row r="27" spans="1:44" s="46" customFormat="1" x14ac:dyDescent="0.5"/>
    <row r="28" spans="1:44" s="46" customFormat="1" x14ac:dyDescent="0.5"/>
    <row r="29" spans="1:44" s="46" customFormat="1" x14ac:dyDescent="0.5"/>
    <row r="30" spans="1:44" s="46" customFormat="1" x14ac:dyDescent="0.5"/>
    <row r="31" spans="1:44" s="46" customFormat="1" ht="21" customHeight="1" x14ac:dyDescent="0.5"/>
    <row r="32" spans="1:44" s="46" customFormat="1" x14ac:dyDescent="0.5"/>
    <row r="33" s="46" customFormat="1" x14ac:dyDescent="0.5"/>
    <row r="34" s="46" customFormat="1" x14ac:dyDescent="0.5"/>
    <row r="35" s="46" customFormat="1" x14ac:dyDescent="0.5"/>
    <row r="36" s="46" customFormat="1" x14ac:dyDescent="0.5"/>
    <row r="37" s="46" customFormat="1" x14ac:dyDescent="0.5"/>
    <row r="38" s="46" customFormat="1" ht="21" customHeight="1" x14ac:dyDescent="0.5"/>
    <row r="39" s="46" customFormat="1" x14ac:dyDescent="0.5"/>
    <row r="40" s="46" customFormat="1" x14ac:dyDescent="0.5"/>
    <row r="41" s="46" customFormat="1" x14ac:dyDescent="0.5"/>
    <row r="42" s="46" customFormat="1" ht="21" customHeight="1" x14ac:dyDescent="0.5"/>
    <row r="43" s="46" customFormat="1" x14ac:dyDescent="0.5"/>
    <row r="44" s="46" customFormat="1" x14ac:dyDescent="0.5"/>
    <row r="45" s="46" customFormat="1" x14ac:dyDescent="0.5"/>
    <row r="46" s="46" customFormat="1" x14ac:dyDescent="0.5"/>
    <row r="47" s="46" customFormat="1" x14ac:dyDescent="0.5"/>
    <row r="48" s="46" customFormat="1" x14ac:dyDescent="0.5"/>
    <row r="49" s="46" customFormat="1" x14ac:dyDescent="0.5"/>
    <row r="50" s="46" customFormat="1" x14ac:dyDescent="0.5"/>
    <row r="51" s="46" customFormat="1" x14ac:dyDescent="0.5"/>
    <row r="52" s="46" customFormat="1" x14ac:dyDescent="0.5"/>
    <row r="53" s="46" customFormat="1" x14ac:dyDescent="0.5"/>
    <row r="54" s="46" customFormat="1" x14ac:dyDescent="0.5"/>
    <row r="55" s="46" customFormat="1" x14ac:dyDescent="0.5"/>
    <row r="56" s="46" customFormat="1" ht="21" customHeight="1" x14ac:dyDescent="0.5"/>
    <row r="57" s="46" customFormat="1" x14ac:dyDescent="0.5"/>
    <row r="58" s="46" customFormat="1" x14ac:dyDescent="0.5"/>
    <row r="59" s="46" customFormat="1" x14ac:dyDescent="0.5"/>
    <row r="60" s="46" customFormat="1" x14ac:dyDescent="0.5"/>
    <row r="61" s="46" customFormat="1" x14ac:dyDescent="0.5"/>
    <row r="62" s="46" customFormat="1" x14ac:dyDescent="0.5"/>
    <row r="63" s="46" customFormat="1" x14ac:dyDescent="0.5"/>
    <row r="64" s="46" customFormat="1" x14ac:dyDescent="0.5"/>
    <row r="65" s="46" customFormat="1" x14ac:dyDescent="0.5"/>
    <row r="66" s="46" customFormat="1" x14ac:dyDescent="0.5"/>
    <row r="67" s="46" customFormat="1" x14ac:dyDescent="0.5"/>
    <row r="68" s="46" customFormat="1" x14ac:dyDescent="0.5"/>
    <row r="69" s="46" customFormat="1" x14ac:dyDescent="0.5"/>
    <row r="70" s="46" customFormat="1" x14ac:dyDescent="0.5"/>
    <row r="71" s="46" customFormat="1" x14ac:dyDescent="0.5"/>
    <row r="72" s="46" customFormat="1" x14ac:dyDescent="0.5"/>
  </sheetData>
  <mergeCells count="20">
    <mergeCell ref="C24:D24"/>
    <mergeCell ref="F24:G24"/>
    <mergeCell ref="D20:G20"/>
    <mergeCell ref="D16:G16"/>
    <mergeCell ref="D18:G18"/>
    <mergeCell ref="D19:G19"/>
    <mergeCell ref="D17:G17"/>
    <mergeCell ref="B1:G1"/>
    <mergeCell ref="D9:E9"/>
    <mergeCell ref="C10:E12"/>
    <mergeCell ref="B7:G7"/>
    <mergeCell ref="C2:D2"/>
    <mergeCell ref="F2:G2"/>
    <mergeCell ref="C3:D3"/>
    <mergeCell ref="F3:G3"/>
    <mergeCell ref="B10:B12"/>
    <mergeCell ref="C4:D4"/>
    <mergeCell ref="F4:G4"/>
    <mergeCell ref="C5:G5"/>
    <mergeCell ref="C6:G6"/>
  </mergeCells>
  <conditionalFormatting sqref="C9 C16 C18:C20">
    <cfRule type="cellIs" dxfId="134" priority="28" stopIfTrue="1" operator="equal">
      <formula>2</formula>
    </cfRule>
    <cfRule type="cellIs" dxfId="133" priority="29" stopIfTrue="1" operator="equal">
      <formula>3</formula>
    </cfRule>
    <cfRule type="cellIs" dxfId="132" priority="30" stopIfTrue="1" operator="equal">
      <formula>4</formula>
    </cfRule>
  </conditionalFormatting>
  <conditionalFormatting sqref="C24">
    <cfRule type="cellIs" dxfId="131" priority="22" stopIfTrue="1" operator="equal">
      <formula>2</formula>
    </cfRule>
    <cfRule type="cellIs" dxfId="130" priority="23" stopIfTrue="1" operator="equal">
      <formula>3</formula>
    </cfRule>
    <cfRule type="cellIs" dxfId="129" priority="24" stopIfTrue="1" operator="equal">
      <formula>4</formula>
    </cfRule>
  </conditionalFormatting>
  <conditionalFormatting sqref="C17">
    <cfRule type="cellIs" dxfId="128" priority="10" operator="equal">
      <formula>"n/a"</formula>
    </cfRule>
    <cfRule type="cellIs" dxfId="127" priority="11" operator="equal">
      <formula>"n/a"</formula>
    </cfRule>
    <cfRule type="cellIs" dxfId="126" priority="12" operator="equal">
      <formula>"n/a"</formula>
    </cfRule>
    <cfRule type="cellIs" priority="13" operator="equal">
      <formula>"n/a"</formula>
    </cfRule>
    <cfRule type="cellIs" dxfId="125" priority="14" stopIfTrue="1" operator="equal">
      <formula>2</formula>
    </cfRule>
    <cfRule type="cellIs" dxfId="124" priority="15" stopIfTrue="1" operator="equal">
      <formula>3</formula>
    </cfRule>
    <cfRule type="cellIs" dxfId="123" priority="16" stopIfTrue="1" operator="equal">
      <formula>4</formula>
    </cfRule>
  </conditionalFormatting>
  <conditionalFormatting sqref="F11:F12">
    <cfRule type="expression" dxfId="122" priority="88" stopIfTrue="1">
      <formula>$C$9=$F11</formula>
    </cfRule>
  </conditionalFormatting>
  <conditionalFormatting sqref="G9:G12">
    <cfRule type="expression" dxfId="121" priority="9" stopIfTrue="1">
      <formula>$C$8=#REF!</formula>
    </cfRule>
  </conditionalFormatting>
  <conditionalFormatting sqref="F10">
    <cfRule type="cellIs" dxfId="120" priority="4" stopIfTrue="1" operator="equal">
      <formula>2</formula>
    </cfRule>
    <cfRule type="cellIs" dxfId="119" priority="5" stopIfTrue="1" operator="equal">
      <formula>3</formula>
    </cfRule>
    <cfRule type="cellIs" dxfId="118" priority="6" stopIfTrue="1" operator="equal">
      <formula>4</formula>
    </cfRule>
  </conditionalFormatting>
  <conditionalFormatting sqref="F9">
    <cfRule type="cellIs" dxfId="117" priority="1" stopIfTrue="1" operator="equal">
      <formula>2</formula>
    </cfRule>
    <cfRule type="cellIs" dxfId="116" priority="2" stopIfTrue="1" operator="equal">
      <formula>3</formula>
    </cfRule>
    <cfRule type="cellIs" dxfId="115" priority="3" stopIfTrue="1" operator="equal">
      <formula>4</formula>
    </cfRule>
  </conditionalFormatting>
  <dataValidations count="2">
    <dataValidation type="list" allowBlank="1" showInputMessage="1" showErrorMessage="1" sqref="C9 C24 C16 C18:C20 F9:F10" xr:uid="{00000000-0002-0000-0000-000000000000}">
      <formula1>"1,2,3,4"</formula1>
    </dataValidation>
    <dataValidation type="list" allowBlank="1" showInputMessage="1" showErrorMessage="1" sqref="C17" xr:uid="{00000000-0002-0000-0000-000001000000}">
      <formula1>"1,2,3,4, n/a"</formula1>
    </dataValidation>
  </dataValidations>
  <pageMargins left="0.78740157480314965" right="0.59055118110236227" top="0.74803149606299213" bottom="0.74803149606299213" header="0.31496062992125984" footer="0.31496062992125984"/>
  <pageSetup paperSize="9" scale="3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A1:AT26"/>
  <sheetViews>
    <sheetView topLeftCell="A4" zoomScale="70" zoomScaleNormal="70" workbookViewId="0">
      <selection activeCell="F7" sqref="F7:H9"/>
    </sheetView>
  </sheetViews>
  <sheetFormatPr defaultColWidth="9.1796875" defaultRowHeight="21" x14ac:dyDescent="0.5"/>
  <cols>
    <col min="1" max="1" width="1.7265625" style="3" customWidth="1"/>
    <col min="2" max="2" width="7" style="3" customWidth="1"/>
    <col min="3" max="3" width="72.81640625" style="3" customWidth="1"/>
    <col min="4" max="4" width="35.1796875" style="3" customWidth="1"/>
    <col min="5" max="5" width="39.54296875" style="3" customWidth="1"/>
    <col min="6" max="6" width="22.54296875" style="3" customWidth="1"/>
    <col min="7" max="8" width="50.7265625" style="3" customWidth="1"/>
    <col min="9" max="9" width="10.7265625" style="3" customWidth="1"/>
    <col min="10" max="10" width="60.7265625" style="3" customWidth="1"/>
    <col min="11" max="11" width="1.7265625" style="3" customWidth="1"/>
    <col min="12" max="12" width="3.7265625" style="3" customWidth="1"/>
    <col min="13" max="16384" width="9.1796875" style="3"/>
  </cols>
  <sheetData>
    <row r="1" spans="1:46" ht="75" customHeight="1" thickBot="1" x14ac:dyDescent="0.55000000000000004">
      <c r="A1" s="158"/>
      <c r="B1" s="91" t="s">
        <v>30</v>
      </c>
      <c r="C1" s="91"/>
      <c r="D1" s="91"/>
      <c r="E1" s="91"/>
      <c r="F1" s="91"/>
      <c r="G1" s="91"/>
      <c r="H1" s="91"/>
      <c r="I1" s="91"/>
      <c r="J1" s="91"/>
      <c r="K1" s="150"/>
    </row>
    <row r="2" spans="1:46" s="7" customFormat="1" ht="50.15" customHeight="1" x14ac:dyDescent="0.5">
      <c r="A2" s="159"/>
      <c r="B2" s="130" t="s">
        <v>12</v>
      </c>
      <c r="C2" s="131"/>
      <c r="D2" s="131"/>
      <c r="E2" s="132"/>
      <c r="F2" s="106" t="str">
        <f>Summary!C2</f>
        <v>Warrington East</v>
      </c>
      <c r="G2" s="156"/>
      <c r="H2" s="156"/>
      <c r="I2" s="156"/>
      <c r="J2" s="108"/>
      <c r="K2" s="151"/>
    </row>
    <row r="3" spans="1:46" s="7" customFormat="1" ht="50.15" customHeight="1" x14ac:dyDescent="0.5">
      <c r="A3" s="159"/>
      <c r="B3" s="133" t="s">
        <v>38</v>
      </c>
      <c r="C3" s="134"/>
      <c r="D3" s="134"/>
      <c r="E3" s="135"/>
      <c r="F3" s="116" t="str">
        <f>Summary!F3</f>
        <v>Conditional Approval</v>
      </c>
      <c r="G3" s="167"/>
      <c r="H3" s="10" t="s">
        <v>0</v>
      </c>
      <c r="I3" s="168" t="str">
        <f>Summary!F4</f>
        <v>05/03/18 - 09/03/18</v>
      </c>
      <c r="J3" s="169"/>
      <c r="K3" s="151"/>
    </row>
    <row r="4" spans="1:46" ht="50.15" customHeight="1" thickBot="1" x14ac:dyDescent="0.55000000000000004">
      <c r="A4" s="159"/>
      <c r="B4" s="170" t="s">
        <v>18</v>
      </c>
      <c r="C4" s="171"/>
      <c r="D4" s="171"/>
      <c r="E4" s="171"/>
      <c r="F4" s="172"/>
      <c r="G4" s="172"/>
      <c r="H4" s="172"/>
      <c r="I4" s="172"/>
      <c r="J4" s="173"/>
      <c r="K4" s="151"/>
    </row>
    <row r="5" spans="1:46" s="9" customFormat="1" ht="10" customHeight="1" thickBot="1" x14ac:dyDescent="0.55000000000000004">
      <c r="A5" s="159"/>
      <c r="B5" s="174"/>
      <c r="C5" s="174"/>
      <c r="D5" s="174"/>
      <c r="E5" s="174"/>
      <c r="F5" s="174"/>
      <c r="G5" s="174"/>
      <c r="H5" s="174"/>
      <c r="I5" s="174"/>
      <c r="J5" s="174"/>
      <c r="K5" s="151"/>
    </row>
    <row r="6" spans="1:46" ht="114" customHeight="1" x14ac:dyDescent="0.5">
      <c r="A6" s="159"/>
      <c r="B6" s="136" t="s">
        <v>1</v>
      </c>
      <c r="C6" s="137"/>
      <c r="D6" s="137"/>
      <c r="E6" s="138"/>
      <c r="F6" s="45">
        <v>2</v>
      </c>
      <c r="G6" s="175"/>
      <c r="H6" s="175"/>
      <c r="I6" s="45">
        <v>1</v>
      </c>
      <c r="J6" s="51" t="s">
        <v>13</v>
      </c>
      <c r="K6" s="151"/>
    </row>
    <row r="7" spans="1:46" ht="114" customHeight="1" x14ac:dyDescent="0.5">
      <c r="A7" s="159"/>
      <c r="B7" s="139" t="s">
        <v>188</v>
      </c>
      <c r="C7" s="140"/>
      <c r="D7" s="140"/>
      <c r="E7" s="141"/>
      <c r="F7" s="94" t="s">
        <v>284</v>
      </c>
      <c r="G7" s="95"/>
      <c r="H7" s="96"/>
      <c r="I7" s="11">
        <v>2</v>
      </c>
      <c r="J7" s="52" t="s">
        <v>14</v>
      </c>
      <c r="K7" s="151"/>
    </row>
    <row r="8" spans="1:46" ht="114" customHeight="1" x14ac:dyDescent="0.5">
      <c r="A8" s="159"/>
      <c r="B8" s="142"/>
      <c r="C8" s="143"/>
      <c r="D8" s="143"/>
      <c r="E8" s="144"/>
      <c r="F8" s="97"/>
      <c r="G8" s="98"/>
      <c r="H8" s="99"/>
      <c r="I8" s="12">
        <v>3</v>
      </c>
      <c r="J8" s="52" t="s">
        <v>15</v>
      </c>
      <c r="K8" s="151"/>
    </row>
    <row r="9" spans="1:46" ht="114" customHeight="1" thickBot="1" x14ac:dyDescent="0.55000000000000004">
      <c r="A9" s="159"/>
      <c r="B9" s="145"/>
      <c r="C9" s="146"/>
      <c r="D9" s="146"/>
      <c r="E9" s="147"/>
      <c r="F9" s="100"/>
      <c r="G9" s="101"/>
      <c r="H9" s="102"/>
      <c r="I9" s="17">
        <v>4</v>
      </c>
      <c r="J9" s="53" t="s">
        <v>16</v>
      </c>
      <c r="K9" s="151"/>
    </row>
    <row r="10" spans="1:46" ht="10" customHeight="1" thickBot="1" x14ac:dyDescent="0.55000000000000004">
      <c r="A10" s="160"/>
      <c r="B10" s="161"/>
      <c r="C10" s="161"/>
      <c r="D10" s="161"/>
      <c r="E10" s="161"/>
      <c r="F10" s="161"/>
      <c r="G10" s="161"/>
      <c r="H10" s="161"/>
      <c r="I10" s="161"/>
      <c r="J10" s="161"/>
      <c r="K10" s="152"/>
    </row>
    <row r="11" spans="1:46" s="43" customFormat="1" ht="25" customHeight="1" x14ac:dyDescent="0.5">
      <c r="A11" s="41"/>
      <c r="B11" s="41"/>
      <c r="C11" s="41"/>
      <c r="D11" s="41"/>
      <c r="E11" s="41"/>
      <c r="F11" s="41"/>
      <c r="G11" s="41"/>
      <c r="H11" s="41"/>
      <c r="I11" s="41"/>
      <c r="J11" s="41"/>
      <c r="K11" s="41"/>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row>
    <row r="12" spans="1:46" s="18" customFormat="1" ht="47.5" customHeight="1" thickBot="1" x14ac:dyDescent="0.4">
      <c r="A12" s="162"/>
      <c r="B12" s="62" t="s">
        <v>52</v>
      </c>
      <c r="C12" s="83" t="s">
        <v>2</v>
      </c>
      <c r="D12" s="83" t="s">
        <v>53</v>
      </c>
      <c r="E12" s="84" t="s">
        <v>187</v>
      </c>
      <c r="F12" s="62" t="s">
        <v>3</v>
      </c>
      <c r="G12" s="83" t="s">
        <v>4</v>
      </c>
      <c r="H12" s="157"/>
      <c r="I12" s="157"/>
      <c r="J12" s="157"/>
      <c r="K12" s="148"/>
    </row>
    <row r="13" spans="1:46" s="9" customFormat="1" ht="63.5" thickBot="1" x14ac:dyDescent="0.55000000000000004">
      <c r="A13" s="162"/>
      <c r="B13" s="65" t="s">
        <v>39</v>
      </c>
      <c r="C13" s="67" t="s">
        <v>68</v>
      </c>
      <c r="D13" s="68" t="s">
        <v>54</v>
      </c>
      <c r="E13" s="87" t="s">
        <v>203</v>
      </c>
      <c r="F13" s="61" t="s">
        <v>189</v>
      </c>
      <c r="G13" s="164" t="s">
        <v>247</v>
      </c>
      <c r="H13" s="165"/>
      <c r="I13" s="165"/>
      <c r="J13" s="166"/>
      <c r="K13" s="148"/>
    </row>
    <row r="14" spans="1:46" s="9" customFormat="1" ht="84.5" thickBot="1" x14ac:dyDescent="0.55000000000000004">
      <c r="A14" s="162"/>
      <c r="B14" s="66" t="s">
        <v>40</v>
      </c>
      <c r="C14" s="69" t="s">
        <v>55</v>
      </c>
      <c r="D14" s="70" t="s">
        <v>54</v>
      </c>
      <c r="E14" s="86" t="s">
        <v>195</v>
      </c>
      <c r="F14" s="61" t="s">
        <v>196</v>
      </c>
      <c r="G14" s="153" t="s">
        <v>201</v>
      </c>
      <c r="H14" s="154"/>
      <c r="I14" s="154"/>
      <c r="J14" s="155"/>
      <c r="K14" s="148"/>
    </row>
    <row r="15" spans="1:46" s="9" customFormat="1" ht="63.5" thickBot="1" x14ac:dyDescent="0.55000000000000004">
      <c r="A15" s="162"/>
      <c r="B15" s="66" t="s">
        <v>41</v>
      </c>
      <c r="C15" s="69" t="s">
        <v>56</v>
      </c>
      <c r="D15" s="70" t="s">
        <v>54</v>
      </c>
      <c r="E15" s="86" t="s">
        <v>197</v>
      </c>
      <c r="F15" s="61" t="s">
        <v>196</v>
      </c>
      <c r="G15" s="153" t="s">
        <v>199</v>
      </c>
      <c r="H15" s="154"/>
      <c r="I15" s="154"/>
      <c r="J15" s="155"/>
      <c r="K15" s="148"/>
    </row>
    <row r="16" spans="1:46" s="9" customFormat="1" ht="114" customHeight="1" thickBot="1" x14ac:dyDescent="0.55000000000000004">
      <c r="A16" s="162"/>
      <c r="B16" s="66" t="s">
        <v>42</v>
      </c>
      <c r="C16" s="69" t="s">
        <v>57</v>
      </c>
      <c r="D16" s="70" t="s">
        <v>54</v>
      </c>
      <c r="E16" s="86" t="s">
        <v>200</v>
      </c>
      <c r="F16" s="61" t="s">
        <v>198</v>
      </c>
      <c r="G16" s="153" t="s">
        <v>214</v>
      </c>
      <c r="H16" s="154"/>
      <c r="I16" s="154"/>
      <c r="J16" s="155"/>
      <c r="K16" s="148"/>
    </row>
    <row r="17" spans="1:11" s="9" customFormat="1" ht="63.5" thickBot="1" x14ac:dyDescent="0.55000000000000004">
      <c r="A17" s="162"/>
      <c r="B17" s="66" t="s">
        <v>43</v>
      </c>
      <c r="C17" s="69" t="s">
        <v>58</v>
      </c>
      <c r="D17" s="70" t="s">
        <v>54</v>
      </c>
      <c r="E17" s="86" t="s">
        <v>200</v>
      </c>
      <c r="F17" s="61" t="s">
        <v>196</v>
      </c>
      <c r="G17" s="153" t="s">
        <v>202</v>
      </c>
      <c r="H17" s="154"/>
      <c r="I17" s="154"/>
      <c r="J17" s="155"/>
      <c r="K17" s="148"/>
    </row>
    <row r="18" spans="1:11" s="9" customFormat="1" ht="63.5" thickBot="1" x14ac:dyDescent="0.55000000000000004">
      <c r="A18" s="162"/>
      <c r="B18" s="66" t="s">
        <v>44</v>
      </c>
      <c r="C18" s="69" t="s">
        <v>59</v>
      </c>
      <c r="D18" s="70" t="s">
        <v>54</v>
      </c>
      <c r="E18" s="86" t="s">
        <v>204</v>
      </c>
      <c r="F18" s="61" t="s">
        <v>196</v>
      </c>
      <c r="G18" s="153" t="s">
        <v>213</v>
      </c>
      <c r="H18" s="154"/>
      <c r="I18" s="154"/>
      <c r="J18" s="155"/>
      <c r="K18" s="148"/>
    </row>
    <row r="19" spans="1:11" s="9" customFormat="1" ht="88.5" customHeight="1" thickBot="1" x14ac:dyDescent="0.55000000000000004">
      <c r="A19" s="162"/>
      <c r="B19" s="66" t="s">
        <v>45</v>
      </c>
      <c r="C19" s="69" t="s">
        <v>60</v>
      </c>
      <c r="D19" s="70" t="s">
        <v>54</v>
      </c>
      <c r="E19" s="86" t="s">
        <v>205</v>
      </c>
      <c r="F19" s="61" t="s">
        <v>196</v>
      </c>
      <c r="G19" s="153" t="s">
        <v>248</v>
      </c>
      <c r="H19" s="154"/>
      <c r="I19" s="154"/>
      <c r="J19" s="155"/>
      <c r="K19" s="148"/>
    </row>
    <row r="20" spans="1:11" s="9" customFormat="1" ht="42.5" thickBot="1" x14ac:dyDescent="0.55000000000000004">
      <c r="A20" s="162"/>
      <c r="B20" s="66" t="s">
        <v>46</v>
      </c>
      <c r="C20" s="69" t="s">
        <v>61</v>
      </c>
      <c r="D20" s="70" t="s">
        <v>54</v>
      </c>
      <c r="E20" s="86" t="s">
        <v>205</v>
      </c>
      <c r="F20" s="61" t="s">
        <v>189</v>
      </c>
      <c r="G20" s="153" t="s">
        <v>206</v>
      </c>
      <c r="H20" s="154"/>
      <c r="I20" s="154"/>
      <c r="J20" s="155"/>
      <c r="K20" s="148"/>
    </row>
    <row r="21" spans="1:11" s="9" customFormat="1" ht="42.5" thickBot="1" x14ac:dyDescent="0.55000000000000004">
      <c r="A21" s="162"/>
      <c r="B21" s="66" t="s">
        <v>47</v>
      </c>
      <c r="C21" s="69" t="s">
        <v>62</v>
      </c>
      <c r="D21" s="70"/>
      <c r="E21" s="86" t="s">
        <v>212</v>
      </c>
      <c r="F21" s="61" t="s">
        <v>196</v>
      </c>
      <c r="G21" s="153" t="s">
        <v>249</v>
      </c>
      <c r="H21" s="154"/>
      <c r="I21" s="154"/>
      <c r="J21" s="155"/>
      <c r="K21" s="148"/>
    </row>
    <row r="22" spans="1:11" s="9" customFormat="1" ht="42.5" thickBot="1" x14ac:dyDescent="0.55000000000000004">
      <c r="A22" s="162"/>
      <c r="B22" s="66" t="s">
        <v>48</v>
      </c>
      <c r="C22" s="69" t="s">
        <v>63</v>
      </c>
      <c r="D22" s="70" t="s">
        <v>54</v>
      </c>
      <c r="E22" s="86" t="s">
        <v>207</v>
      </c>
      <c r="F22" s="61" t="s">
        <v>189</v>
      </c>
      <c r="G22" s="153" t="s">
        <v>208</v>
      </c>
      <c r="H22" s="154"/>
      <c r="I22" s="154"/>
      <c r="J22" s="155"/>
      <c r="K22" s="148"/>
    </row>
    <row r="23" spans="1:11" s="9" customFormat="1" ht="84.5" thickBot="1" x14ac:dyDescent="0.55000000000000004">
      <c r="A23" s="162"/>
      <c r="B23" s="66" t="s">
        <v>49</v>
      </c>
      <c r="C23" s="69" t="s">
        <v>64</v>
      </c>
      <c r="D23" s="70" t="s">
        <v>54</v>
      </c>
      <c r="E23" s="86" t="s">
        <v>210</v>
      </c>
      <c r="F23" s="61" t="s">
        <v>189</v>
      </c>
      <c r="G23" s="153" t="s">
        <v>209</v>
      </c>
      <c r="H23" s="154"/>
      <c r="I23" s="154"/>
      <c r="J23" s="155"/>
      <c r="K23" s="148"/>
    </row>
    <row r="24" spans="1:11" s="9" customFormat="1" ht="87" customHeight="1" thickBot="1" x14ac:dyDescent="0.55000000000000004">
      <c r="A24" s="162"/>
      <c r="B24" s="66" t="s">
        <v>50</v>
      </c>
      <c r="C24" s="69" t="s">
        <v>65</v>
      </c>
      <c r="D24" s="70" t="s">
        <v>66</v>
      </c>
      <c r="E24" s="86" t="s">
        <v>212</v>
      </c>
      <c r="F24" s="61" t="s">
        <v>189</v>
      </c>
      <c r="G24" s="153" t="s">
        <v>250</v>
      </c>
      <c r="H24" s="154"/>
      <c r="I24" s="154"/>
      <c r="J24" s="155"/>
      <c r="K24" s="148"/>
    </row>
    <row r="25" spans="1:11" s="9" customFormat="1" ht="42" x14ac:dyDescent="0.5">
      <c r="A25" s="162"/>
      <c r="B25" s="66" t="s">
        <v>51</v>
      </c>
      <c r="C25" s="69" t="s">
        <v>67</v>
      </c>
      <c r="D25" s="70" t="s">
        <v>54</v>
      </c>
      <c r="E25" s="86" t="s">
        <v>210</v>
      </c>
      <c r="F25" s="61" t="s">
        <v>189</v>
      </c>
      <c r="G25" s="153" t="s">
        <v>211</v>
      </c>
      <c r="H25" s="154"/>
      <c r="I25" s="154"/>
      <c r="J25" s="155"/>
      <c r="K25" s="148"/>
    </row>
    <row r="26" spans="1:11" s="9" customFormat="1" ht="10" customHeight="1" thickBot="1" x14ac:dyDescent="0.55000000000000004">
      <c r="A26" s="163"/>
      <c r="B26" s="161"/>
      <c r="C26" s="161"/>
      <c r="D26" s="161"/>
      <c r="E26" s="161"/>
      <c r="F26" s="161"/>
      <c r="G26" s="161"/>
      <c r="H26" s="161"/>
      <c r="I26" s="161"/>
      <c r="J26" s="161"/>
      <c r="K26" s="149"/>
    </row>
  </sheetData>
  <mergeCells count="32">
    <mergeCell ref="A1:A10"/>
    <mergeCell ref="B1:J1"/>
    <mergeCell ref="B26:J26"/>
    <mergeCell ref="A12:A26"/>
    <mergeCell ref="G13:J13"/>
    <mergeCell ref="G25:J25"/>
    <mergeCell ref="F3:G3"/>
    <mergeCell ref="I3:J3"/>
    <mergeCell ref="B4:J4"/>
    <mergeCell ref="B5:J5"/>
    <mergeCell ref="G6:H6"/>
    <mergeCell ref="G22:J22"/>
    <mergeCell ref="G21:J21"/>
    <mergeCell ref="G16:J16"/>
    <mergeCell ref="F7:H9"/>
    <mergeCell ref="B10:J10"/>
    <mergeCell ref="B2:E2"/>
    <mergeCell ref="B3:E3"/>
    <mergeCell ref="B6:E6"/>
    <mergeCell ref="B7:E9"/>
    <mergeCell ref="K12:K26"/>
    <mergeCell ref="K1:K10"/>
    <mergeCell ref="G15:J15"/>
    <mergeCell ref="G14:J14"/>
    <mergeCell ref="F2:J2"/>
    <mergeCell ref="G17:J17"/>
    <mergeCell ref="G18:J18"/>
    <mergeCell ref="G19:J19"/>
    <mergeCell ref="G20:J20"/>
    <mergeCell ref="G23:J23"/>
    <mergeCell ref="G24:J24"/>
    <mergeCell ref="H12:J12"/>
  </mergeCells>
  <conditionalFormatting sqref="F6">
    <cfRule type="cellIs" dxfId="114" priority="23" stopIfTrue="1" operator="equal">
      <formula>2</formula>
    </cfRule>
    <cfRule type="cellIs" dxfId="113" priority="24" stopIfTrue="1" operator="equal">
      <formula>3</formula>
    </cfRule>
    <cfRule type="cellIs" dxfId="112" priority="25" stopIfTrue="1" operator="equal">
      <formula>4</formula>
    </cfRule>
  </conditionalFormatting>
  <conditionalFormatting sqref="F13:F25">
    <cfRule type="containsText" dxfId="111" priority="4" operator="containsText" text="Requirements Partially Met">
      <formula>NOT(ISERROR(SEARCH("Requirements Partially Met",F13)))</formula>
    </cfRule>
    <cfRule type="containsText" dxfId="110" priority="5" operator="containsText" text="Requirements Substantially Met">
      <formula>NOT(ISERROR(SEARCH("Requirements Substantially Met",F13)))</formula>
    </cfRule>
  </conditionalFormatting>
  <conditionalFormatting sqref="F13:F25">
    <cfRule type="containsText" dxfId="109" priority="9" operator="containsText" text="Requirements Fully Met">
      <formula>NOT(ISERROR(SEARCH("Requirements Fully Met",F13)))</formula>
    </cfRule>
    <cfRule type="containsText" dxfId="108" priority="10" operator="containsText" text="Requirements Fully Met">
      <formula>NOT(ISERROR(SEARCH("Requirements Fully Met",F13)))</formula>
    </cfRule>
    <cfRule type="colorScale" priority="11">
      <colorScale>
        <cfvo type="min"/>
        <cfvo type="percentile" val="50"/>
        <cfvo type="max"/>
        <color rgb="FF63BE7B"/>
        <color rgb="FFFFEB84"/>
        <color rgb="FFF8696B"/>
      </colorScale>
    </cfRule>
    <cfRule type="containsText" dxfId="107" priority="12" operator="containsText" text="Requirements Substantially Met">
      <formula>NOT(ISERROR(SEARCH("Requirements Substantially Met",F13)))</formula>
    </cfRule>
    <cfRule type="containsText" dxfId="106" priority="13" operator="containsText" text="Requirements Fully Met">
      <formula>NOT(ISERROR(SEARCH("Requirements Fully Met",F13)))</formula>
    </cfRule>
    <cfRule type="containsText" dxfId="105" priority="14" operator="containsText" text="Requirements Partially Met">
      <formula>NOT(ISERROR(SEARCH("Requirements Partially Met",F13)))</formula>
    </cfRule>
  </conditionalFormatting>
  <conditionalFormatting sqref="I8:I9">
    <cfRule type="expression" dxfId="104" priority="184" stopIfTrue="1">
      <formula>$F$6=$I8</formula>
    </cfRule>
  </conditionalFormatting>
  <conditionalFormatting sqref="I7">
    <cfRule type="expression" dxfId="103" priority="186" stopIfTrue="1">
      <formula>$F$6=$I7</formula>
    </cfRule>
  </conditionalFormatting>
  <conditionalFormatting sqref="J6:J9">
    <cfRule type="expression" dxfId="102" priority="187" stopIfTrue="1">
      <formula>$F$6=$H6</formula>
    </cfRule>
  </conditionalFormatting>
  <conditionalFormatting sqref="F13:F25">
    <cfRule type="expression" dxfId="101" priority="188" stopIfTrue="1">
      <formula>(#REF!="Requirements Met")</formula>
    </cfRule>
    <cfRule type="expression" dxfId="100" priority="189" stopIfTrue="1">
      <formula>(#REF!="Requirements Not Met")</formula>
    </cfRule>
    <cfRule type="expression" dxfId="99" priority="190" stopIfTrue="1">
      <formula>(#REF!="Requirements Partially Met")</formula>
    </cfRule>
  </conditionalFormatting>
  <conditionalFormatting sqref="I6">
    <cfRule type="cellIs" dxfId="98" priority="1" stopIfTrue="1" operator="equal">
      <formula>2</formula>
    </cfRule>
    <cfRule type="cellIs" dxfId="97" priority="2" stopIfTrue="1" operator="equal">
      <formula>3</formula>
    </cfRule>
    <cfRule type="cellIs" dxfId="96" priority="3" stopIfTrue="1" operator="equal">
      <formula>4</formula>
    </cfRule>
  </conditionalFormatting>
  <dataValidations count="2">
    <dataValidation type="list" allowBlank="1" showInputMessage="1" showErrorMessage="1" sqref="F13:F25" xr:uid="{00000000-0002-0000-0100-000000000000}">
      <formula1>"Requirements Fully Met,Requirements Substantially Met,Requirements Partially Met,Requirements Not Met,Not Applicable"</formula1>
    </dataValidation>
    <dataValidation type="list" allowBlank="1" showInputMessage="1" showErrorMessage="1" sqref="F6 I6" xr:uid="{00000000-0002-0000-0100-000001000000}">
      <formula1>"1,2,3,4"</formula1>
    </dataValidation>
  </dataValidations>
  <pageMargins left="0.59055118110236215" right="0.59055118110236215" top="0.74803149606299213" bottom="0.74803149606299213" header="0.31496062992125984" footer="0.31496062992125984"/>
  <pageSetup paperSize="9" scale="3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T40"/>
  <sheetViews>
    <sheetView topLeftCell="A7" zoomScale="55" zoomScaleNormal="55" workbookViewId="0">
      <selection activeCell="G16" sqref="G16:J16"/>
    </sheetView>
  </sheetViews>
  <sheetFormatPr defaultColWidth="9.1796875" defaultRowHeight="21" x14ac:dyDescent="0.5"/>
  <cols>
    <col min="1" max="1" width="1.7265625" style="3" customWidth="1"/>
    <col min="2" max="2" width="7" style="78" customWidth="1"/>
    <col min="3" max="3" width="50.7265625" style="3" customWidth="1"/>
    <col min="4" max="4" width="37.1796875" style="78" customWidth="1"/>
    <col min="5" max="5" width="39.54296875" style="3" customWidth="1"/>
    <col min="6" max="6" width="22.54296875" style="3" customWidth="1"/>
    <col min="7" max="8" width="50.7265625" style="3" customWidth="1"/>
    <col min="9" max="9" width="10.7265625" style="3" customWidth="1"/>
    <col min="10" max="10" width="78.453125" style="3" customWidth="1"/>
    <col min="11" max="11" width="1.7265625" style="3" customWidth="1"/>
    <col min="12" max="12" width="3.7265625" style="3" customWidth="1"/>
    <col min="13" max="16384" width="9.1796875" style="3"/>
  </cols>
  <sheetData>
    <row r="1" spans="1:46" ht="75" customHeight="1" thickBot="1" x14ac:dyDescent="0.55000000000000004">
      <c r="A1" s="158"/>
      <c r="B1" s="91" t="s">
        <v>30</v>
      </c>
      <c r="C1" s="91"/>
      <c r="D1" s="91"/>
      <c r="E1" s="91"/>
      <c r="F1" s="91"/>
      <c r="G1" s="91"/>
      <c r="H1" s="91"/>
      <c r="I1" s="91"/>
      <c r="J1" s="91"/>
      <c r="K1" s="150"/>
    </row>
    <row r="2" spans="1:46" s="7" customFormat="1" ht="50.15" customHeight="1" x14ac:dyDescent="0.5">
      <c r="A2" s="159"/>
      <c r="B2" s="130" t="s">
        <v>12</v>
      </c>
      <c r="C2" s="131"/>
      <c r="D2" s="131"/>
      <c r="E2" s="132"/>
      <c r="F2" s="106" t="str">
        <f>Summary!C2</f>
        <v>Warrington East</v>
      </c>
      <c r="G2" s="156"/>
      <c r="H2" s="156"/>
      <c r="I2" s="156"/>
      <c r="J2" s="108"/>
      <c r="K2" s="151"/>
    </row>
    <row r="3" spans="1:46" s="7" customFormat="1" ht="50.15" customHeight="1" x14ac:dyDescent="0.5">
      <c r="A3" s="159"/>
      <c r="B3" s="133" t="s">
        <v>38</v>
      </c>
      <c r="C3" s="134"/>
      <c r="D3" s="134"/>
      <c r="E3" s="135"/>
      <c r="F3" s="116" t="str">
        <f>Summary!F3</f>
        <v>Conditional Approval</v>
      </c>
      <c r="G3" s="167"/>
      <c r="H3" s="10" t="s">
        <v>0</v>
      </c>
      <c r="I3" s="168" t="str">
        <f>Summary!F4</f>
        <v>05/03/18 - 09/03/18</v>
      </c>
      <c r="J3" s="169"/>
      <c r="K3" s="151"/>
    </row>
    <row r="4" spans="1:46" ht="50.15" customHeight="1" thickBot="1" x14ac:dyDescent="0.55000000000000004">
      <c r="A4" s="159"/>
      <c r="B4" s="170" t="s">
        <v>22</v>
      </c>
      <c r="C4" s="171"/>
      <c r="D4" s="171"/>
      <c r="E4" s="171"/>
      <c r="F4" s="172"/>
      <c r="G4" s="172"/>
      <c r="H4" s="172"/>
      <c r="I4" s="172"/>
      <c r="J4" s="173"/>
      <c r="K4" s="151"/>
    </row>
    <row r="5" spans="1:46" s="9" customFormat="1" ht="10" customHeight="1" thickBot="1" x14ac:dyDescent="0.55000000000000004">
      <c r="A5" s="159"/>
      <c r="B5" s="174"/>
      <c r="C5" s="174"/>
      <c r="D5" s="174"/>
      <c r="E5" s="174"/>
      <c r="F5" s="174"/>
      <c r="G5" s="174"/>
      <c r="H5" s="174"/>
      <c r="I5" s="174"/>
      <c r="J5" s="174"/>
      <c r="K5" s="151"/>
    </row>
    <row r="6" spans="1:46" ht="126" customHeight="1" x14ac:dyDescent="0.5">
      <c r="A6" s="159"/>
      <c r="B6" s="136" t="s">
        <v>1</v>
      </c>
      <c r="C6" s="137"/>
      <c r="D6" s="137"/>
      <c r="E6" s="138"/>
      <c r="F6" s="45">
        <v>2</v>
      </c>
      <c r="G6" s="175"/>
      <c r="H6" s="175"/>
      <c r="I6" s="45">
        <v>1</v>
      </c>
      <c r="J6" s="51" t="s">
        <v>13</v>
      </c>
      <c r="K6" s="151"/>
    </row>
    <row r="7" spans="1:46" ht="126" customHeight="1" x14ac:dyDescent="0.5">
      <c r="A7" s="159"/>
      <c r="B7" s="139" t="s">
        <v>188</v>
      </c>
      <c r="C7" s="140"/>
      <c r="D7" s="140"/>
      <c r="E7" s="141"/>
      <c r="F7" s="94" t="s">
        <v>287</v>
      </c>
      <c r="G7" s="95"/>
      <c r="H7" s="96"/>
      <c r="I7" s="11">
        <v>2</v>
      </c>
      <c r="J7" s="52" t="s">
        <v>14</v>
      </c>
      <c r="K7" s="151"/>
    </row>
    <row r="8" spans="1:46" ht="126" customHeight="1" x14ac:dyDescent="0.5">
      <c r="A8" s="159"/>
      <c r="B8" s="142"/>
      <c r="C8" s="143"/>
      <c r="D8" s="143"/>
      <c r="E8" s="144"/>
      <c r="F8" s="97"/>
      <c r="G8" s="98"/>
      <c r="H8" s="99"/>
      <c r="I8" s="12">
        <v>3</v>
      </c>
      <c r="J8" s="52" t="s">
        <v>15</v>
      </c>
      <c r="K8" s="151"/>
    </row>
    <row r="9" spans="1:46" ht="126" customHeight="1" thickBot="1" x14ac:dyDescent="0.55000000000000004">
      <c r="A9" s="159"/>
      <c r="B9" s="145"/>
      <c r="C9" s="146"/>
      <c r="D9" s="146"/>
      <c r="E9" s="147"/>
      <c r="F9" s="100"/>
      <c r="G9" s="101"/>
      <c r="H9" s="102"/>
      <c r="I9" s="17">
        <v>4</v>
      </c>
      <c r="J9" s="53" t="s">
        <v>16</v>
      </c>
      <c r="K9" s="151"/>
    </row>
    <row r="10" spans="1:46" ht="10" customHeight="1" thickBot="1" x14ac:dyDescent="0.55000000000000004">
      <c r="A10" s="160"/>
      <c r="B10" s="161"/>
      <c r="C10" s="161"/>
      <c r="D10" s="161"/>
      <c r="E10" s="161"/>
      <c r="F10" s="161"/>
      <c r="G10" s="161"/>
      <c r="H10" s="161"/>
      <c r="I10" s="161"/>
      <c r="J10" s="161"/>
      <c r="K10" s="152"/>
    </row>
    <row r="11" spans="1:46" s="43" customFormat="1" ht="25" customHeight="1" x14ac:dyDescent="0.5">
      <c r="A11" s="41"/>
      <c r="B11" s="77"/>
      <c r="C11" s="41"/>
      <c r="D11" s="77"/>
      <c r="E11" s="41"/>
      <c r="F11" s="41"/>
      <c r="G11" s="41"/>
      <c r="H11" s="41"/>
      <c r="I11" s="41"/>
      <c r="J11" s="41"/>
      <c r="K11" s="41"/>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row>
    <row r="12" spans="1:46" s="18" customFormat="1" ht="47.5" customHeight="1" thickBot="1" x14ac:dyDescent="0.4">
      <c r="A12" s="162"/>
      <c r="B12" s="62" t="s">
        <v>52</v>
      </c>
      <c r="C12" s="83" t="s">
        <v>2</v>
      </c>
      <c r="D12" s="83" t="s">
        <v>53</v>
      </c>
      <c r="E12" s="84" t="s">
        <v>187</v>
      </c>
      <c r="F12" s="62" t="s">
        <v>3</v>
      </c>
      <c r="G12" s="83" t="s">
        <v>4</v>
      </c>
      <c r="H12" s="157"/>
      <c r="I12" s="157"/>
      <c r="J12" s="157"/>
      <c r="K12" s="148"/>
    </row>
    <row r="13" spans="1:46" s="9" customFormat="1" ht="55.5" customHeight="1" thickBot="1" x14ac:dyDescent="0.55000000000000004">
      <c r="A13" s="162"/>
      <c r="B13" s="65" t="s">
        <v>69</v>
      </c>
      <c r="C13" s="67" t="s">
        <v>78</v>
      </c>
      <c r="D13" s="68" t="s">
        <v>79</v>
      </c>
      <c r="E13" s="87" t="s">
        <v>218</v>
      </c>
      <c r="F13" s="61" t="s">
        <v>189</v>
      </c>
      <c r="G13" s="164" t="s">
        <v>217</v>
      </c>
      <c r="H13" s="165"/>
      <c r="I13" s="165"/>
      <c r="J13" s="166"/>
      <c r="K13" s="148"/>
    </row>
    <row r="14" spans="1:46" s="9" customFormat="1" ht="55.5" customHeight="1" x14ac:dyDescent="0.5">
      <c r="A14" s="162"/>
      <c r="B14" s="72" t="s">
        <v>70</v>
      </c>
      <c r="C14" s="75" t="s">
        <v>80</v>
      </c>
      <c r="D14" s="79" t="s">
        <v>79</v>
      </c>
      <c r="E14" s="87" t="s">
        <v>218</v>
      </c>
      <c r="F14" s="71" t="s">
        <v>189</v>
      </c>
      <c r="G14" s="153" t="s">
        <v>215</v>
      </c>
      <c r="H14" s="154"/>
      <c r="I14" s="154"/>
      <c r="J14" s="155"/>
      <c r="K14" s="148"/>
    </row>
    <row r="15" spans="1:46" s="9" customFormat="1" ht="56.25" customHeight="1" x14ac:dyDescent="0.5">
      <c r="A15" s="162"/>
      <c r="B15" s="179" t="s">
        <v>76</v>
      </c>
      <c r="C15" s="180"/>
      <c r="D15" s="74"/>
      <c r="E15" s="88"/>
      <c r="F15" s="73"/>
      <c r="G15" s="176"/>
      <c r="H15" s="177"/>
      <c r="I15" s="177"/>
      <c r="J15" s="178"/>
      <c r="K15" s="148"/>
    </row>
    <row r="16" spans="1:46" s="9" customFormat="1" ht="314.25" customHeight="1" x14ac:dyDescent="0.5">
      <c r="A16" s="162"/>
      <c r="B16" s="72" t="s">
        <v>71</v>
      </c>
      <c r="C16" s="75" t="s">
        <v>81</v>
      </c>
      <c r="D16" s="79" t="s">
        <v>79</v>
      </c>
      <c r="E16" s="85" t="s">
        <v>218</v>
      </c>
      <c r="F16" s="71" t="s">
        <v>196</v>
      </c>
      <c r="G16" s="153" t="s">
        <v>269</v>
      </c>
      <c r="H16" s="154"/>
      <c r="I16" s="154"/>
      <c r="J16" s="155"/>
      <c r="K16" s="148"/>
    </row>
    <row r="17" spans="1:11" s="9" customFormat="1" ht="56.25" customHeight="1" thickBot="1" x14ac:dyDescent="0.55000000000000004">
      <c r="A17" s="162"/>
      <c r="B17" s="179" t="s">
        <v>77</v>
      </c>
      <c r="C17" s="180"/>
      <c r="D17" s="74"/>
      <c r="E17" s="88"/>
      <c r="F17" s="73"/>
      <c r="G17" s="176"/>
      <c r="H17" s="177"/>
      <c r="I17" s="177"/>
      <c r="J17" s="178"/>
      <c r="K17" s="148"/>
    </row>
    <row r="18" spans="1:11" s="9" customFormat="1" ht="189" customHeight="1" thickBot="1" x14ac:dyDescent="0.55000000000000004">
      <c r="A18" s="162"/>
      <c r="B18" s="72" t="s">
        <v>72</v>
      </c>
      <c r="C18" s="75" t="s">
        <v>82</v>
      </c>
      <c r="D18" s="181" t="s">
        <v>85</v>
      </c>
      <c r="E18" s="85" t="s">
        <v>220</v>
      </c>
      <c r="F18" s="61" t="s">
        <v>189</v>
      </c>
      <c r="G18" s="153" t="s">
        <v>219</v>
      </c>
      <c r="H18" s="154"/>
      <c r="I18" s="154"/>
      <c r="J18" s="155"/>
      <c r="K18" s="148"/>
    </row>
    <row r="19" spans="1:11" s="9" customFormat="1" ht="42.5" thickBot="1" x14ac:dyDescent="0.55000000000000004">
      <c r="A19" s="162"/>
      <c r="B19" s="72" t="s">
        <v>73</v>
      </c>
      <c r="C19" s="75" t="s">
        <v>83</v>
      </c>
      <c r="D19" s="182"/>
      <c r="E19" s="85" t="s">
        <v>218</v>
      </c>
      <c r="F19" s="61" t="s">
        <v>189</v>
      </c>
      <c r="G19" s="153" t="s">
        <v>216</v>
      </c>
      <c r="H19" s="154"/>
      <c r="I19" s="154"/>
      <c r="J19" s="155"/>
      <c r="K19" s="148"/>
    </row>
    <row r="20" spans="1:11" s="9" customFormat="1" ht="42" x14ac:dyDescent="0.5">
      <c r="A20" s="162"/>
      <c r="B20" s="72" t="s">
        <v>74</v>
      </c>
      <c r="C20" s="75" t="s">
        <v>84</v>
      </c>
      <c r="D20" s="183"/>
      <c r="E20" s="85" t="s">
        <v>221</v>
      </c>
      <c r="F20" s="61" t="s">
        <v>196</v>
      </c>
      <c r="G20" s="153" t="s">
        <v>243</v>
      </c>
      <c r="H20" s="154"/>
      <c r="I20" s="154"/>
      <c r="J20" s="155"/>
      <c r="K20" s="148"/>
    </row>
    <row r="21" spans="1:11" s="9" customFormat="1" ht="56.25" customHeight="1" thickBot="1" x14ac:dyDescent="0.55000000000000004">
      <c r="A21" s="162"/>
      <c r="B21" s="179" t="s">
        <v>86</v>
      </c>
      <c r="C21" s="180"/>
      <c r="D21" s="74"/>
      <c r="E21" s="88"/>
      <c r="F21" s="73"/>
      <c r="G21" s="176"/>
      <c r="H21" s="177"/>
      <c r="I21" s="177"/>
      <c r="J21" s="178"/>
      <c r="K21" s="148"/>
    </row>
    <row r="22" spans="1:11" s="9" customFormat="1" ht="228" customHeight="1" thickBot="1" x14ac:dyDescent="0.55000000000000004">
      <c r="A22" s="162"/>
      <c r="B22" s="66" t="s">
        <v>75</v>
      </c>
      <c r="C22" s="69" t="s">
        <v>92</v>
      </c>
      <c r="D22" s="70" t="s">
        <v>93</v>
      </c>
      <c r="E22" s="86" t="s">
        <v>224</v>
      </c>
      <c r="F22" s="61" t="s">
        <v>196</v>
      </c>
      <c r="G22" s="153" t="s">
        <v>223</v>
      </c>
      <c r="H22" s="154"/>
      <c r="I22" s="154"/>
      <c r="J22" s="155"/>
      <c r="K22" s="148"/>
    </row>
    <row r="23" spans="1:11" s="9" customFormat="1" ht="270.75" customHeight="1" thickBot="1" x14ac:dyDescent="0.55000000000000004">
      <c r="A23" s="162"/>
      <c r="B23" s="66" t="s">
        <v>87</v>
      </c>
      <c r="C23" s="69" t="s">
        <v>94</v>
      </c>
      <c r="D23" s="70" t="s">
        <v>95</v>
      </c>
      <c r="E23" s="86" t="s">
        <v>224</v>
      </c>
      <c r="F23" s="61" t="s">
        <v>196</v>
      </c>
      <c r="G23" s="153" t="s">
        <v>270</v>
      </c>
      <c r="H23" s="154"/>
      <c r="I23" s="154"/>
      <c r="J23" s="155"/>
      <c r="K23" s="148"/>
    </row>
    <row r="24" spans="1:11" s="9" customFormat="1" ht="230.25" customHeight="1" thickBot="1" x14ac:dyDescent="0.55000000000000004">
      <c r="A24" s="162"/>
      <c r="B24" s="66" t="s">
        <v>88</v>
      </c>
      <c r="C24" s="69" t="s">
        <v>96</v>
      </c>
      <c r="D24" s="70" t="s">
        <v>97</v>
      </c>
      <c r="E24" s="86" t="s">
        <v>222</v>
      </c>
      <c r="F24" s="61" t="s">
        <v>196</v>
      </c>
      <c r="G24" s="153" t="s">
        <v>271</v>
      </c>
      <c r="H24" s="154"/>
      <c r="I24" s="154"/>
      <c r="J24" s="155"/>
      <c r="K24" s="148"/>
    </row>
    <row r="25" spans="1:11" s="9" customFormat="1" ht="409.5" customHeight="1" thickBot="1" x14ac:dyDescent="0.55000000000000004">
      <c r="A25" s="162"/>
      <c r="B25" s="66" t="s">
        <v>89</v>
      </c>
      <c r="C25" s="69" t="s">
        <v>98</v>
      </c>
      <c r="D25" s="70" t="s">
        <v>99</v>
      </c>
      <c r="E25" s="86" t="s">
        <v>225</v>
      </c>
      <c r="F25" s="61" t="s">
        <v>196</v>
      </c>
      <c r="G25" s="153" t="s">
        <v>272</v>
      </c>
      <c r="H25" s="154"/>
      <c r="I25" s="154"/>
      <c r="J25" s="155"/>
      <c r="K25" s="148"/>
    </row>
    <row r="26" spans="1:11" s="9" customFormat="1" ht="42.5" thickBot="1" x14ac:dyDescent="0.55000000000000004">
      <c r="A26" s="162"/>
      <c r="B26" s="66" t="s">
        <v>90</v>
      </c>
      <c r="C26" s="69" t="s">
        <v>100</v>
      </c>
      <c r="D26" s="70" t="s">
        <v>101</v>
      </c>
      <c r="E26" s="86" t="s">
        <v>226</v>
      </c>
      <c r="F26" s="61" t="s">
        <v>189</v>
      </c>
      <c r="G26" s="153" t="s">
        <v>227</v>
      </c>
      <c r="H26" s="154"/>
      <c r="I26" s="154"/>
      <c r="J26" s="155"/>
      <c r="K26" s="148"/>
    </row>
    <row r="27" spans="1:11" s="9" customFormat="1" ht="99.75" customHeight="1" x14ac:dyDescent="0.5">
      <c r="A27" s="162"/>
      <c r="B27" s="66" t="s">
        <v>91</v>
      </c>
      <c r="C27" s="69" t="s">
        <v>102</v>
      </c>
      <c r="D27" s="70" t="s">
        <v>103</v>
      </c>
      <c r="E27" s="86" t="s">
        <v>226</v>
      </c>
      <c r="F27" s="61" t="s">
        <v>198</v>
      </c>
      <c r="G27" s="153" t="s">
        <v>244</v>
      </c>
      <c r="H27" s="154"/>
      <c r="I27" s="154"/>
      <c r="J27" s="155"/>
      <c r="K27" s="148"/>
    </row>
    <row r="28" spans="1:11" s="9" customFormat="1" ht="56.25" customHeight="1" thickBot="1" x14ac:dyDescent="0.55000000000000004">
      <c r="A28" s="162"/>
      <c r="B28" s="179" t="s">
        <v>104</v>
      </c>
      <c r="C28" s="180"/>
      <c r="D28" s="74"/>
      <c r="E28" s="88"/>
      <c r="F28" s="73"/>
      <c r="G28" s="176"/>
      <c r="H28" s="177"/>
      <c r="I28" s="177"/>
      <c r="J28" s="178"/>
      <c r="K28" s="148"/>
    </row>
    <row r="29" spans="1:11" s="9" customFormat="1" ht="63.5" thickBot="1" x14ac:dyDescent="0.55000000000000004">
      <c r="A29" s="162"/>
      <c r="B29" s="66" t="s">
        <v>105</v>
      </c>
      <c r="C29" s="69" t="s">
        <v>114</v>
      </c>
      <c r="D29" s="70" t="s">
        <v>115</v>
      </c>
      <c r="E29" s="86" t="s">
        <v>228</v>
      </c>
      <c r="F29" s="61" t="s">
        <v>189</v>
      </c>
      <c r="G29" s="153" t="s">
        <v>229</v>
      </c>
      <c r="H29" s="154"/>
      <c r="I29" s="154"/>
      <c r="J29" s="155"/>
      <c r="K29" s="148"/>
    </row>
    <row r="30" spans="1:11" s="9" customFormat="1" ht="42.5" thickBot="1" x14ac:dyDescent="0.55000000000000004">
      <c r="A30" s="162"/>
      <c r="B30" s="66" t="s">
        <v>106</v>
      </c>
      <c r="C30" s="69" t="s">
        <v>116</v>
      </c>
      <c r="D30" s="70" t="s">
        <v>115</v>
      </c>
      <c r="E30" s="86" t="s">
        <v>226</v>
      </c>
      <c r="F30" s="61" t="s">
        <v>198</v>
      </c>
      <c r="G30" s="153" t="s">
        <v>230</v>
      </c>
      <c r="H30" s="154"/>
      <c r="I30" s="154"/>
      <c r="J30" s="155"/>
      <c r="K30" s="148"/>
    </row>
    <row r="31" spans="1:11" s="9" customFormat="1" ht="63.5" thickBot="1" x14ac:dyDescent="0.55000000000000004">
      <c r="A31" s="162"/>
      <c r="B31" s="66" t="s">
        <v>107</v>
      </c>
      <c r="C31" s="69" t="s">
        <v>117</v>
      </c>
      <c r="D31" s="70" t="s">
        <v>115</v>
      </c>
      <c r="E31" s="86" t="s">
        <v>226</v>
      </c>
      <c r="F31" s="61" t="s">
        <v>189</v>
      </c>
      <c r="G31" s="153" t="s">
        <v>231</v>
      </c>
      <c r="H31" s="154"/>
      <c r="I31" s="154"/>
      <c r="J31" s="155"/>
      <c r="K31" s="148"/>
    </row>
    <row r="32" spans="1:11" s="9" customFormat="1" ht="42" x14ac:dyDescent="0.5">
      <c r="A32" s="162"/>
      <c r="B32" s="184" t="s">
        <v>108</v>
      </c>
      <c r="C32" s="187" t="s">
        <v>120</v>
      </c>
      <c r="D32" s="76" t="s">
        <v>103</v>
      </c>
      <c r="E32" s="190" t="s">
        <v>228</v>
      </c>
      <c r="F32" s="202" t="s">
        <v>196</v>
      </c>
      <c r="G32" s="193" t="s">
        <v>232</v>
      </c>
      <c r="H32" s="194"/>
      <c r="I32" s="194"/>
      <c r="J32" s="195"/>
      <c r="K32" s="148"/>
    </row>
    <row r="33" spans="1:11" s="9" customFormat="1" ht="42" x14ac:dyDescent="0.5">
      <c r="A33" s="162"/>
      <c r="B33" s="185"/>
      <c r="C33" s="188"/>
      <c r="D33" s="80" t="s">
        <v>118</v>
      </c>
      <c r="E33" s="191"/>
      <c r="F33" s="203"/>
      <c r="G33" s="196"/>
      <c r="H33" s="197"/>
      <c r="I33" s="197"/>
      <c r="J33" s="198"/>
      <c r="K33" s="148"/>
    </row>
    <row r="34" spans="1:11" s="9" customFormat="1" ht="42.5" thickBot="1" x14ac:dyDescent="0.55000000000000004">
      <c r="A34" s="162"/>
      <c r="B34" s="186"/>
      <c r="C34" s="189"/>
      <c r="D34" s="79" t="s">
        <v>119</v>
      </c>
      <c r="E34" s="192"/>
      <c r="F34" s="204"/>
      <c r="G34" s="199"/>
      <c r="H34" s="200"/>
      <c r="I34" s="200"/>
      <c r="J34" s="201"/>
      <c r="K34" s="148"/>
    </row>
    <row r="35" spans="1:11" s="9" customFormat="1" ht="59.25" customHeight="1" thickBot="1" x14ac:dyDescent="0.55000000000000004">
      <c r="A35" s="162"/>
      <c r="B35" s="66" t="s">
        <v>109</v>
      </c>
      <c r="C35" s="69" t="s">
        <v>121</v>
      </c>
      <c r="D35" s="70"/>
      <c r="E35" s="86" t="s">
        <v>226</v>
      </c>
      <c r="F35" s="61" t="s">
        <v>189</v>
      </c>
      <c r="G35" s="153" t="s">
        <v>233</v>
      </c>
      <c r="H35" s="154"/>
      <c r="I35" s="154"/>
      <c r="J35" s="155"/>
      <c r="K35" s="148"/>
    </row>
    <row r="36" spans="1:11" s="9" customFormat="1" ht="84.5" thickBot="1" x14ac:dyDescent="0.55000000000000004">
      <c r="A36" s="162"/>
      <c r="B36" s="66" t="s">
        <v>110</v>
      </c>
      <c r="C36" s="69" t="s">
        <v>122</v>
      </c>
      <c r="D36" s="70" t="s">
        <v>123</v>
      </c>
      <c r="E36" s="86" t="s">
        <v>228</v>
      </c>
      <c r="F36" s="61" t="s">
        <v>196</v>
      </c>
      <c r="G36" s="153" t="s">
        <v>245</v>
      </c>
      <c r="H36" s="154"/>
      <c r="I36" s="154"/>
      <c r="J36" s="155"/>
      <c r="K36" s="148"/>
    </row>
    <row r="37" spans="1:11" s="9" customFormat="1" ht="42.5" thickBot="1" x14ac:dyDescent="0.55000000000000004">
      <c r="A37" s="162"/>
      <c r="B37" s="66" t="s">
        <v>111</v>
      </c>
      <c r="C37" s="69" t="s">
        <v>124</v>
      </c>
      <c r="D37" s="70" t="s">
        <v>123</v>
      </c>
      <c r="E37" s="86"/>
      <c r="F37" s="61" t="s">
        <v>234</v>
      </c>
      <c r="G37" s="153"/>
      <c r="H37" s="154"/>
      <c r="I37" s="154"/>
      <c r="J37" s="155"/>
      <c r="K37" s="148"/>
    </row>
    <row r="38" spans="1:11" s="9" customFormat="1" ht="102" customHeight="1" thickBot="1" x14ac:dyDescent="0.55000000000000004">
      <c r="A38" s="162"/>
      <c r="B38" s="66" t="s">
        <v>112</v>
      </c>
      <c r="C38" s="69" t="s">
        <v>125</v>
      </c>
      <c r="D38" s="70" t="s">
        <v>126</v>
      </c>
      <c r="E38" s="86" t="s">
        <v>235</v>
      </c>
      <c r="F38" s="61" t="s">
        <v>196</v>
      </c>
      <c r="G38" s="153" t="s">
        <v>246</v>
      </c>
      <c r="H38" s="154"/>
      <c r="I38" s="154"/>
      <c r="J38" s="155"/>
      <c r="K38" s="148"/>
    </row>
    <row r="39" spans="1:11" s="9" customFormat="1" ht="42" x14ac:dyDescent="0.5">
      <c r="A39" s="162"/>
      <c r="B39" s="66" t="s">
        <v>113</v>
      </c>
      <c r="C39" s="69" t="s">
        <v>127</v>
      </c>
      <c r="D39" s="70" t="s">
        <v>128</v>
      </c>
      <c r="E39" s="86" t="s">
        <v>236</v>
      </c>
      <c r="F39" s="61" t="s">
        <v>189</v>
      </c>
      <c r="G39" s="153" t="s">
        <v>237</v>
      </c>
      <c r="H39" s="154"/>
      <c r="I39" s="154"/>
      <c r="J39" s="155"/>
      <c r="K39" s="148"/>
    </row>
    <row r="40" spans="1:11" s="9" customFormat="1" ht="10" customHeight="1" thickBot="1" x14ac:dyDescent="0.55000000000000004">
      <c r="A40" s="163"/>
      <c r="B40" s="161"/>
      <c r="C40" s="161"/>
      <c r="D40" s="161"/>
      <c r="E40" s="161"/>
      <c r="F40" s="161"/>
      <c r="G40" s="161"/>
      <c r="H40" s="161"/>
      <c r="I40" s="161"/>
      <c r="J40" s="161"/>
      <c r="K40" s="149"/>
    </row>
  </sheetData>
  <mergeCells count="53">
    <mergeCell ref="G36:J36"/>
    <mergeCell ref="G37:J37"/>
    <mergeCell ref="B28:C28"/>
    <mergeCell ref="B32:B34"/>
    <mergeCell ref="C32:C34"/>
    <mergeCell ref="E32:E34"/>
    <mergeCell ref="G32:J34"/>
    <mergeCell ref="G28:J28"/>
    <mergeCell ref="G29:J29"/>
    <mergeCell ref="G30:J30"/>
    <mergeCell ref="G31:J31"/>
    <mergeCell ref="F32:F34"/>
    <mergeCell ref="G24:J24"/>
    <mergeCell ref="G25:J25"/>
    <mergeCell ref="G26:J26"/>
    <mergeCell ref="G27:J27"/>
    <mergeCell ref="G35:J35"/>
    <mergeCell ref="B15:C15"/>
    <mergeCell ref="B17:C17"/>
    <mergeCell ref="D18:D20"/>
    <mergeCell ref="B21:C21"/>
    <mergeCell ref="G23:J23"/>
    <mergeCell ref="A12:A40"/>
    <mergeCell ref="H12:J12"/>
    <mergeCell ref="K12:K40"/>
    <mergeCell ref="G13:J13"/>
    <mergeCell ref="G21:J21"/>
    <mergeCell ref="G22:J22"/>
    <mergeCell ref="G38:J38"/>
    <mergeCell ref="G39:J39"/>
    <mergeCell ref="B40:J40"/>
    <mergeCell ref="G14:J14"/>
    <mergeCell ref="G15:J15"/>
    <mergeCell ref="G16:J16"/>
    <mergeCell ref="G17:J17"/>
    <mergeCell ref="G18:J18"/>
    <mergeCell ref="G19:J19"/>
    <mergeCell ref="G20:J20"/>
    <mergeCell ref="A1:A10"/>
    <mergeCell ref="B1:J1"/>
    <mergeCell ref="K1:K10"/>
    <mergeCell ref="F3:G3"/>
    <mergeCell ref="I3:J3"/>
    <mergeCell ref="B4:J4"/>
    <mergeCell ref="B5:J5"/>
    <mergeCell ref="G6:H6"/>
    <mergeCell ref="F7:H9"/>
    <mergeCell ref="B10:J10"/>
    <mergeCell ref="F2:J2"/>
    <mergeCell ref="B2:E2"/>
    <mergeCell ref="B3:E3"/>
    <mergeCell ref="B6:E6"/>
    <mergeCell ref="B7:E9"/>
  </mergeCells>
  <conditionalFormatting sqref="F6">
    <cfRule type="cellIs" dxfId="95" priority="56" stopIfTrue="1" operator="equal">
      <formula>2</formula>
    </cfRule>
    <cfRule type="cellIs" dxfId="94" priority="57" stopIfTrue="1" operator="equal">
      <formula>3</formula>
    </cfRule>
    <cfRule type="cellIs" dxfId="93" priority="58" stopIfTrue="1" operator="equal">
      <formula>4</formula>
    </cfRule>
  </conditionalFormatting>
  <conditionalFormatting sqref="F13:F14 F16 F18:F20">
    <cfRule type="containsText" dxfId="92" priority="48" operator="containsText" text="Requirements Partially Met">
      <formula>NOT(ISERROR(SEARCH("Requirements Partially Met",F13)))</formula>
    </cfRule>
    <cfRule type="containsText" dxfId="91" priority="49" operator="containsText" text="Requirements Substantially Met">
      <formula>NOT(ISERROR(SEARCH("Requirements Substantially Met",F13)))</formula>
    </cfRule>
  </conditionalFormatting>
  <conditionalFormatting sqref="I8:I9">
    <cfRule type="expression" dxfId="90" priority="59" stopIfTrue="1">
      <formula>$F$6=$I8</formula>
    </cfRule>
  </conditionalFormatting>
  <conditionalFormatting sqref="I7">
    <cfRule type="expression" dxfId="89" priority="60" stopIfTrue="1">
      <formula>$F$6=$I7</formula>
    </cfRule>
  </conditionalFormatting>
  <conditionalFormatting sqref="J6:J9">
    <cfRule type="expression" dxfId="88" priority="61" stopIfTrue="1">
      <formula>$F$6=$H6</formula>
    </cfRule>
  </conditionalFormatting>
  <conditionalFormatting sqref="F13:F14 F16 F18:F20">
    <cfRule type="expression" dxfId="87" priority="62" stopIfTrue="1">
      <formula>(#REF!="Requirements Met")</formula>
    </cfRule>
    <cfRule type="expression" dxfId="86" priority="63" stopIfTrue="1">
      <formula>(#REF!="Requirements Not Met")</formula>
    </cfRule>
    <cfRule type="expression" dxfId="85" priority="64" stopIfTrue="1">
      <formula>(#REF!="Requirements Partially Met")</formula>
    </cfRule>
  </conditionalFormatting>
  <conditionalFormatting sqref="F13:F14 F16 F18:F20">
    <cfRule type="containsText" dxfId="84" priority="235" operator="containsText" text="Requirements Fully Met">
      <formula>NOT(ISERROR(SEARCH("Requirements Fully Met",F13)))</formula>
    </cfRule>
    <cfRule type="containsText" dxfId="83" priority="236" operator="containsText" text="Requirements Fully Met">
      <formula>NOT(ISERROR(SEARCH("Requirements Fully Met",F13)))</formula>
    </cfRule>
    <cfRule type="colorScale" priority="237">
      <colorScale>
        <cfvo type="min"/>
        <cfvo type="percentile" val="50"/>
        <cfvo type="max"/>
        <color rgb="FF63BE7B"/>
        <color rgb="FFFFEB84"/>
        <color rgb="FFF8696B"/>
      </colorScale>
    </cfRule>
    <cfRule type="containsText" dxfId="82" priority="238" operator="containsText" text="Requirements Substantially Met">
      <formula>NOT(ISERROR(SEARCH("Requirements Substantially Met",F13)))</formula>
    </cfRule>
    <cfRule type="containsText" dxfId="81" priority="239" operator="containsText" text="Requirements Fully Met">
      <formula>NOT(ISERROR(SEARCH("Requirements Fully Met",F13)))</formula>
    </cfRule>
    <cfRule type="containsText" dxfId="80" priority="240" operator="containsText" text="Requirements Partially Met">
      <formula>NOT(ISERROR(SEARCH("Requirements Partially Met",F13)))</formula>
    </cfRule>
  </conditionalFormatting>
  <conditionalFormatting sqref="I6">
    <cfRule type="cellIs" dxfId="79" priority="45" stopIfTrue="1" operator="equal">
      <formula>2</formula>
    </cfRule>
    <cfRule type="cellIs" dxfId="78" priority="46" stopIfTrue="1" operator="equal">
      <formula>3</formula>
    </cfRule>
    <cfRule type="cellIs" dxfId="77" priority="47" stopIfTrue="1" operator="equal">
      <formula>4</formula>
    </cfRule>
  </conditionalFormatting>
  <conditionalFormatting sqref="F22:F27">
    <cfRule type="containsText" dxfId="76" priority="12" operator="containsText" text="Requirements Partially Met">
      <formula>NOT(ISERROR(SEARCH("Requirements Partially Met",F22)))</formula>
    </cfRule>
    <cfRule type="containsText" dxfId="75" priority="13" operator="containsText" text="Requirements Substantially Met">
      <formula>NOT(ISERROR(SEARCH("Requirements Substantially Met",F22)))</formula>
    </cfRule>
  </conditionalFormatting>
  <conditionalFormatting sqref="F22:F27">
    <cfRule type="expression" dxfId="74" priority="14" stopIfTrue="1">
      <formula>(#REF!="Requirements Met")</formula>
    </cfRule>
    <cfRule type="expression" dxfId="73" priority="15" stopIfTrue="1">
      <formula>(#REF!="Requirements Not Met")</formula>
    </cfRule>
    <cfRule type="expression" dxfId="72" priority="16" stopIfTrue="1">
      <formula>(#REF!="Requirements Partially Met")</formula>
    </cfRule>
  </conditionalFormatting>
  <conditionalFormatting sqref="F22:F27">
    <cfRule type="containsText" dxfId="71" priority="17" operator="containsText" text="Requirements Fully Met">
      <formula>NOT(ISERROR(SEARCH("Requirements Fully Met",F22)))</formula>
    </cfRule>
    <cfRule type="containsText" dxfId="70" priority="18" operator="containsText" text="Requirements Fully Met">
      <formula>NOT(ISERROR(SEARCH("Requirements Fully Met",F22)))</formula>
    </cfRule>
    <cfRule type="colorScale" priority="19">
      <colorScale>
        <cfvo type="min"/>
        <cfvo type="percentile" val="50"/>
        <cfvo type="max"/>
        <color rgb="FF63BE7B"/>
        <color rgb="FFFFEB84"/>
        <color rgb="FFF8696B"/>
      </colorScale>
    </cfRule>
    <cfRule type="containsText" dxfId="69" priority="20" operator="containsText" text="Requirements Substantially Met">
      <formula>NOT(ISERROR(SEARCH("Requirements Substantially Met",F22)))</formula>
    </cfRule>
    <cfRule type="containsText" dxfId="68" priority="21" operator="containsText" text="Requirements Fully Met">
      <formula>NOT(ISERROR(SEARCH("Requirements Fully Met",F22)))</formula>
    </cfRule>
    <cfRule type="containsText" dxfId="67" priority="22" operator="containsText" text="Requirements Partially Met">
      <formula>NOT(ISERROR(SEARCH("Requirements Partially Met",F22)))</formula>
    </cfRule>
  </conditionalFormatting>
  <conditionalFormatting sqref="F29:F32 F35:F39">
    <cfRule type="containsText" dxfId="66" priority="1" operator="containsText" text="Requirements Partially Met">
      <formula>NOT(ISERROR(SEARCH("Requirements Partially Met",F29)))</formula>
    </cfRule>
    <cfRule type="containsText" dxfId="65" priority="2" operator="containsText" text="Requirements Substantially Met">
      <formula>NOT(ISERROR(SEARCH("Requirements Substantially Met",F29)))</formula>
    </cfRule>
  </conditionalFormatting>
  <conditionalFormatting sqref="F29:F32 F35:F39">
    <cfRule type="expression" dxfId="64" priority="3" stopIfTrue="1">
      <formula>(#REF!="Requirements Met")</formula>
    </cfRule>
    <cfRule type="expression" dxfId="63" priority="4" stopIfTrue="1">
      <formula>(#REF!="Requirements Not Met")</formula>
    </cfRule>
    <cfRule type="expression" dxfId="62" priority="5" stopIfTrue="1">
      <formula>(#REF!="Requirements Partially Met")</formula>
    </cfRule>
  </conditionalFormatting>
  <conditionalFormatting sqref="F29:F32 F35:F39">
    <cfRule type="containsText" dxfId="61" priority="6" operator="containsText" text="Requirements Fully Met">
      <formula>NOT(ISERROR(SEARCH("Requirements Fully Met",F29)))</formula>
    </cfRule>
    <cfRule type="containsText" dxfId="60" priority="7" operator="containsText" text="Requirements Fully Met">
      <formula>NOT(ISERROR(SEARCH("Requirements Fully Met",F29)))</formula>
    </cfRule>
    <cfRule type="colorScale" priority="8">
      <colorScale>
        <cfvo type="min"/>
        <cfvo type="percentile" val="50"/>
        <cfvo type="max"/>
        <color rgb="FF63BE7B"/>
        <color rgb="FFFFEB84"/>
        <color rgb="FFF8696B"/>
      </colorScale>
    </cfRule>
    <cfRule type="containsText" dxfId="59" priority="9" operator="containsText" text="Requirements Substantially Met">
      <formula>NOT(ISERROR(SEARCH("Requirements Substantially Met",F29)))</formula>
    </cfRule>
    <cfRule type="containsText" dxfId="58" priority="10" operator="containsText" text="Requirements Fully Met">
      <formula>NOT(ISERROR(SEARCH("Requirements Fully Met",F29)))</formula>
    </cfRule>
    <cfRule type="containsText" dxfId="57" priority="11" operator="containsText" text="Requirements Partially Met">
      <formula>NOT(ISERROR(SEARCH("Requirements Partially Met",F29)))</formula>
    </cfRule>
  </conditionalFormatting>
  <dataValidations count="2">
    <dataValidation type="list" allowBlank="1" showInputMessage="1" showErrorMessage="1" sqref="F6 I6" xr:uid="{00000000-0002-0000-0200-000000000000}">
      <formula1>"1,2,3,4"</formula1>
    </dataValidation>
    <dataValidation type="list" allowBlank="1" showInputMessage="1" showErrorMessage="1" sqref="F13:F14 F16 F22:F27 F18:F20 F29:F32 F35:F39" xr:uid="{00000000-0002-0000-0200-000001000000}">
      <formula1>"Requirements Fully Met,Requirements Substantially Met,Requirements Partially Met,Requirements Not Met,Not Applicable"</formula1>
    </dataValidation>
  </dataValidations>
  <pageMargins left="0.59055118110236215" right="0.59055118110236215" top="0.74803149606299213" bottom="0.74803149606299213" header="0.31496062992125984" footer="0.31496062992125984"/>
  <pageSetup paperSize="9" scale="3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T21"/>
  <sheetViews>
    <sheetView topLeftCell="A10" zoomScale="55" zoomScaleNormal="55" workbookViewId="0">
      <selection activeCell="G14" sqref="G14:J14"/>
    </sheetView>
  </sheetViews>
  <sheetFormatPr defaultColWidth="9.1796875" defaultRowHeight="21" x14ac:dyDescent="0.5"/>
  <cols>
    <col min="1" max="1" width="1.7265625" style="3" customWidth="1"/>
    <col min="2" max="2" width="7" style="3" customWidth="1"/>
    <col min="3" max="3" width="50.7265625" style="3" customWidth="1"/>
    <col min="4" max="4" width="30.1796875" style="3" customWidth="1"/>
    <col min="5" max="5" width="39.54296875" style="3" customWidth="1"/>
    <col min="6" max="6" width="22.54296875" style="3" customWidth="1"/>
    <col min="7" max="8" width="50.7265625" style="3" customWidth="1"/>
    <col min="9" max="9" width="10.7265625" style="3" customWidth="1"/>
    <col min="10" max="10" width="60.7265625" style="3" customWidth="1"/>
    <col min="11" max="11" width="1.7265625" style="3" customWidth="1"/>
    <col min="12" max="12" width="3.7265625" style="3" customWidth="1"/>
    <col min="13" max="16384" width="9.1796875" style="3"/>
  </cols>
  <sheetData>
    <row r="1" spans="1:46" ht="75" customHeight="1" thickBot="1" x14ac:dyDescent="0.55000000000000004">
      <c r="A1" s="158"/>
      <c r="B1" s="91" t="s">
        <v>30</v>
      </c>
      <c r="C1" s="91"/>
      <c r="D1" s="91"/>
      <c r="E1" s="91"/>
      <c r="F1" s="91"/>
      <c r="G1" s="91"/>
      <c r="H1" s="91"/>
      <c r="I1" s="91"/>
      <c r="J1" s="91"/>
      <c r="K1" s="150"/>
    </row>
    <row r="2" spans="1:46" s="7" customFormat="1" ht="50.15" customHeight="1" x14ac:dyDescent="0.5">
      <c r="A2" s="159"/>
      <c r="B2" s="130" t="s">
        <v>12</v>
      </c>
      <c r="C2" s="131"/>
      <c r="D2" s="131"/>
      <c r="E2" s="132"/>
      <c r="F2" s="106" t="str">
        <f>Summary!C2</f>
        <v>Warrington East</v>
      </c>
      <c r="G2" s="156"/>
      <c r="H2" s="156"/>
      <c r="I2" s="156"/>
      <c r="J2" s="108"/>
      <c r="K2" s="151"/>
    </row>
    <row r="3" spans="1:46" s="7" customFormat="1" ht="50.15" customHeight="1" x14ac:dyDescent="0.5">
      <c r="A3" s="159"/>
      <c r="B3" s="133" t="s">
        <v>38</v>
      </c>
      <c r="C3" s="134"/>
      <c r="D3" s="134"/>
      <c r="E3" s="135"/>
      <c r="F3" s="116" t="str">
        <f>Summary!F3</f>
        <v>Conditional Approval</v>
      </c>
      <c r="G3" s="167"/>
      <c r="H3" s="10" t="s">
        <v>0</v>
      </c>
      <c r="I3" s="168" t="str">
        <f>Summary!F4</f>
        <v>05/03/18 - 09/03/18</v>
      </c>
      <c r="J3" s="169"/>
      <c r="K3" s="151"/>
    </row>
    <row r="4" spans="1:46" ht="50.15" customHeight="1" thickBot="1" x14ac:dyDescent="0.55000000000000004">
      <c r="A4" s="159"/>
      <c r="B4" s="170" t="s">
        <v>25</v>
      </c>
      <c r="C4" s="171"/>
      <c r="D4" s="171"/>
      <c r="E4" s="171"/>
      <c r="F4" s="172"/>
      <c r="G4" s="172"/>
      <c r="H4" s="172"/>
      <c r="I4" s="172"/>
      <c r="J4" s="173"/>
      <c r="K4" s="151"/>
    </row>
    <row r="5" spans="1:46" s="9" customFormat="1" ht="10" customHeight="1" thickBot="1" x14ac:dyDescent="0.55000000000000004">
      <c r="A5" s="159"/>
      <c r="B5" s="174"/>
      <c r="C5" s="174"/>
      <c r="D5" s="174"/>
      <c r="E5" s="174"/>
      <c r="F5" s="174"/>
      <c r="G5" s="174"/>
      <c r="H5" s="174"/>
      <c r="I5" s="174"/>
      <c r="J5" s="174"/>
      <c r="K5" s="151"/>
    </row>
    <row r="6" spans="1:46" ht="114" customHeight="1" x14ac:dyDescent="0.5">
      <c r="A6" s="159"/>
      <c r="B6" s="136" t="s">
        <v>1</v>
      </c>
      <c r="C6" s="137"/>
      <c r="D6" s="137"/>
      <c r="E6" s="138"/>
      <c r="F6" s="45">
        <v>3</v>
      </c>
      <c r="G6" s="175"/>
      <c r="H6" s="175"/>
      <c r="I6" s="45">
        <v>1</v>
      </c>
      <c r="J6" s="51" t="s">
        <v>13</v>
      </c>
      <c r="K6" s="151"/>
    </row>
    <row r="7" spans="1:46" ht="114" customHeight="1" x14ac:dyDescent="0.5">
      <c r="A7" s="159"/>
      <c r="B7" s="139" t="s">
        <v>188</v>
      </c>
      <c r="C7" s="140"/>
      <c r="D7" s="140"/>
      <c r="E7" s="141"/>
      <c r="F7" s="94" t="s">
        <v>285</v>
      </c>
      <c r="G7" s="95"/>
      <c r="H7" s="96"/>
      <c r="I7" s="11">
        <v>2</v>
      </c>
      <c r="J7" s="52" t="s">
        <v>14</v>
      </c>
      <c r="K7" s="151"/>
    </row>
    <row r="8" spans="1:46" ht="114" customHeight="1" x14ac:dyDescent="0.5">
      <c r="A8" s="159"/>
      <c r="B8" s="142"/>
      <c r="C8" s="143"/>
      <c r="D8" s="143"/>
      <c r="E8" s="144"/>
      <c r="F8" s="97"/>
      <c r="G8" s="98"/>
      <c r="H8" s="99"/>
      <c r="I8" s="12">
        <v>3</v>
      </c>
      <c r="J8" s="52" t="s">
        <v>15</v>
      </c>
      <c r="K8" s="151"/>
    </row>
    <row r="9" spans="1:46" ht="54" customHeight="1" thickBot="1" x14ac:dyDescent="0.55000000000000004">
      <c r="A9" s="159"/>
      <c r="B9" s="145"/>
      <c r="C9" s="146"/>
      <c r="D9" s="146"/>
      <c r="E9" s="147"/>
      <c r="F9" s="100"/>
      <c r="G9" s="101"/>
      <c r="H9" s="102"/>
      <c r="I9" s="17">
        <v>4</v>
      </c>
      <c r="J9" s="53" t="s">
        <v>16</v>
      </c>
      <c r="K9" s="151"/>
    </row>
    <row r="10" spans="1:46" ht="10" customHeight="1" thickBot="1" x14ac:dyDescent="0.55000000000000004">
      <c r="A10" s="160"/>
      <c r="B10" s="161"/>
      <c r="C10" s="161"/>
      <c r="D10" s="161"/>
      <c r="E10" s="161"/>
      <c r="F10" s="161"/>
      <c r="G10" s="161"/>
      <c r="H10" s="161"/>
      <c r="I10" s="161"/>
      <c r="J10" s="161"/>
      <c r="K10" s="152"/>
    </row>
    <row r="11" spans="1:46" s="43" customFormat="1" ht="25" customHeight="1" x14ac:dyDescent="0.5">
      <c r="A11" s="41"/>
      <c r="B11" s="41"/>
      <c r="C11" s="41"/>
      <c r="D11" s="41"/>
      <c r="E11" s="41"/>
      <c r="F11" s="41"/>
      <c r="G11" s="41"/>
      <c r="H11" s="41"/>
      <c r="I11" s="41"/>
      <c r="J11" s="41"/>
      <c r="K11" s="41"/>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row>
    <row r="12" spans="1:46" s="18" customFormat="1" ht="47.5" customHeight="1" thickBot="1" x14ac:dyDescent="0.4">
      <c r="A12" s="162"/>
      <c r="B12" s="62" t="s">
        <v>52</v>
      </c>
      <c r="C12" s="83" t="s">
        <v>2</v>
      </c>
      <c r="D12" s="83" t="s">
        <v>53</v>
      </c>
      <c r="E12" s="84" t="s">
        <v>187</v>
      </c>
      <c r="F12" s="62" t="s">
        <v>3</v>
      </c>
      <c r="G12" s="83" t="s">
        <v>4</v>
      </c>
      <c r="H12" s="157"/>
      <c r="I12" s="157"/>
      <c r="J12" s="157"/>
      <c r="K12" s="148"/>
    </row>
    <row r="13" spans="1:46" s="9" customFormat="1" ht="156.75" customHeight="1" x14ac:dyDescent="0.5">
      <c r="A13" s="162"/>
      <c r="B13" s="65" t="s">
        <v>129</v>
      </c>
      <c r="C13" s="67" t="s">
        <v>130</v>
      </c>
      <c r="D13" s="68" t="s">
        <v>85</v>
      </c>
      <c r="E13" s="87" t="s">
        <v>238</v>
      </c>
      <c r="F13" s="89" t="s">
        <v>198</v>
      </c>
      <c r="G13" s="164" t="s">
        <v>279</v>
      </c>
      <c r="H13" s="165"/>
      <c r="I13" s="165"/>
      <c r="J13" s="166"/>
      <c r="K13" s="148"/>
    </row>
    <row r="14" spans="1:46" s="9" customFormat="1" ht="110.25" customHeight="1" x14ac:dyDescent="0.5">
      <c r="A14" s="162"/>
      <c r="B14" s="72" t="s">
        <v>131</v>
      </c>
      <c r="C14" s="75" t="s">
        <v>132</v>
      </c>
      <c r="D14" s="79" t="s">
        <v>133</v>
      </c>
      <c r="E14" s="85" t="s">
        <v>238</v>
      </c>
      <c r="F14" s="71" t="s">
        <v>196</v>
      </c>
      <c r="G14" s="153" t="s">
        <v>273</v>
      </c>
      <c r="H14" s="154"/>
      <c r="I14" s="154"/>
      <c r="J14" s="155"/>
      <c r="K14" s="148"/>
    </row>
    <row r="15" spans="1:46" s="9" customFormat="1" ht="106.5" customHeight="1" x14ac:dyDescent="0.5">
      <c r="A15" s="162"/>
      <c r="B15" s="72" t="s">
        <v>134</v>
      </c>
      <c r="C15" s="75" t="s">
        <v>135</v>
      </c>
      <c r="D15" s="79" t="s">
        <v>85</v>
      </c>
      <c r="E15" s="85" t="s">
        <v>238</v>
      </c>
      <c r="F15" s="89" t="s">
        <v>196</v>
      </c>
      <c r="G15" s="153" t="s">
        <v>240</v>
      </c>
      <c r="H15" s="154"/>
      <c r="I15" s="154"/>
      <c r="J15" s="155"/>
      <c r="K15" s="148"/>
    </row>
    <row r="16" spans="1:46" s="9" customFormat="1" ht="63" x14ac:dyDescent="0.5">
      <c r="A16" s="162"/>
      <c r="B16" s="72" t="s">
        <v>136</v>
      </c>
      <c r="C16" s="75" t="s">
        <v>137</v>
      </c>
      <c r="D16" s="79" t="s">
        <v>133</v>
      </c>
      <c r="E16" s="85" t="s">
        <v>238</v>
      </c>
      <c r="F16" s="89" t="s">
        <v>189</v>
      </c>
      <c r="G16" s="153" t="s">
        <v>239</v>
      </c>
      <c r="H16" s="154"/>
      <c r="I16" s="154"/>
      <c r="J16" s="155"/>
      <c r="K16" s="148"/>
    </row>
    <row r="17" spans="1:11" s="9" customFormat="1" ht="63" x14ac:dyDescent="0.5">
      <c r="A17" s="162"/>
      <c r="B17" s="72" t="s">
        <v>138</v>
      </c>
      <c r="C17" s="75" t="s">
        <v>139</v>
      </c>
      <c r="D17" s="79" t="s">
        <v>133</v>
      </c>
      <c r="E17" s="85" t="s">
        <v>238</v>
      </c>
      <c r="F17" s="89" t="s">
        <v>189</v>
      </c>
      <c r="G17" s="153" t="s">
        <v>274</v>
      </c>
      <c r="H17" s="154"/>
      <c r="I17" s="154"/>
      <c r="J17" s="155"/>
      <c r="K17" s="148"/>
    </row>
    <row r="18" spans="1:11" s="9" customFormat="1" ht="63" x14ac:dyDescent="0.5">
      <c r="A18" s="162"/>
      <c r="B18" s="72" t="s">
        <v>140</v>
      </c>
      <c r="C18" s="75" t="s">
        <v>141</v>
      </c>
      <c r="D18" s="79" t="s">
        <v>133</v>
      </c>
      <c r="E18" s="85" t="s">
        <v>238</v>
      </c>
      <c r="F18" s="89" t="s">
        <v>198</v>
      </c>
      <c r="G18" s="153" t="s">
        <v>241</v>
      </c>
      <c r="H18" s="154"/>
      <c r="I18" s="154"/>
      <c r="J18" s="155"/>
      <c r="K18" s="148"/>
    </row>
    <row r="19" spans="1:11" s="9" customFormat="1" ht="126" x14ac:dyDescent="0.5">
      <c r="A19" s="162"/>
      <c r="B19" s="72" t="s">
        <v>142</v>
      </c>
      <c r="C19" s="75" t="s">
        <v>288</v>
      </c>
      <c r="D19" s="79" t="s">
        <v>85</v>
      </c>
      <c r="E19" s="85" t="s">
        <v>238</v>
      </c>
      <c r="F19" s="89" t="s">
        <v>189</v>
      </c>
      <c r="G19" s="153" t="s">
        <v>242</v>
      </c>
      <c r="H19" s="154"/>
      <c r="I19" s="154"/>
      <c r="J19" s="155"/>
      <c r="K19" s="148"/>
    </row>
    <row r="20" spans="1:11" s="9" customFormat="1" ht="90" customHeight="1" x14ac:dyDescent="0.5">
      <c r="A20" s="162"/>
      <c r="B20" s="72" t="s">
        <v>143</v>
      </c>
      <c r="C20" s="75" t="s">
        <v>144</v>
      </c>
      <c r="D20" s="70"/>
      <c r="E20" s="85" t="s">
        <v>238</v>
      </c>
      <c r="F20" s="89" t="s">
        <v>198</v>
      </c>
      <c r="G20" s="153" t="s">
        <v>275</v>
      </c>
      <c r="H20" s="154"/>
      <c r="I20" s="154"/>
      <c r="J20" s="155"/>
      <c r="K20" s="148"/>
    </row>
    <row r="21" spans="1:11" s="9" customFormat="1" ht="10" customHeight="1" thickBot="1" x14ac:dyDescent="0.55000000000000004">
      <c r="A21" s="163"/>
      <c r="B21" s="161"/>
      <c r="C21" s="161"/>
      <c r="D21" s="161"/>
      <c r="E21" s="161"/>
      <c r="F21" s="161"/>
      <c r="G21" s="161"/>
      <c r="H21" s="161"/>
      <c r="I21" s="161"/>
      <c r="J21" s="161"/>
      <c r="K21" s="149"/>
    </row>
  </sheetData>
  <mergeCells count="27">
    <mergeCell ref="A12:A21"/>
    <mergeCell ref="H12:J12"/>
    <mergeCell ref="K12:K21"/>
    <mergeCell ref="G13:J13"/>
    <mergeCell ref="G20:J20"/>
    <mergeCell ref="B21:J21"/>
    <mergeCell ref="G14:J14"/>
    <mergeCell ref="G15:J15"/>
    <mergeCell ref="G16:J16"/>
    <mergeCell ref="G17:J17"/>
    <mergeCell ref="G18:J18"/>
    <mergeCell ref="G19:J19"/>
    <mergeCell ref="A1:A10"/>
    <mergeCell ref="B1:J1"/>
    <mergeCell ref="K1:K10"/>
    <mergeCell ref="F3:G3"/>
    <mergeCell ref="I3:J3"/>
    <mergeCell ref="B4:J4"/>
    <mergeCell ref="B5:J5"/>
    <mergeCell ref="G6:H6"/>
    <mergeCell ref="F7:H9"/>
    <mergeCell ref="B10:J10"/>
    <mergeCell ref="F2:J2"/>
    <mergeCell ref="B6:E6"/>
    <mergeCell ref="B7:E9"/>
    <mergeCell ref="B3:E3"/>
    <mergeCell ref="B2:E2"/>
  </mergeCells>
  <conditionalFormatting sqref="F6">
    <cfRule type="cellIs" dxfId="56" priority="12" stopIfTrue="1" operator="equal">
      <formula>2</formula>
    </cfRule>
    <cfRule type="cellIs" dxfId="55" priority="13" stopIfTrue="1" operator="equal">
      <formula>3</formula>
    </cfRule>
    <cfRule type="cellIs" dxfId="54" priority="14" stopIfTrue="1" operator="equal">
      <formula>4</formula>
    </cfRule>
  </conditionalFormatting>
  <conditionalFormatting sqref="F13:F20">
    <cfRule type="containsText" dxfId="53" priority="4" operator="containsText" text="Requirements Partially Met">
      <formula>NOT(ISERROR(SEARCH("Requirements Partially Met",F13)))</formula>
    </cfRule>
    <cfRule type="containsText" dxfId="52" priority="5" operator="containsText" text="Requirements Substantially Met">
      <formula>NOT(ISERROR(SEARCH("Requirements Substantially Met",F13)))</formula>
    </cfRule>
  </conditionalFormatting>
  <conditionalFormatting sqref="I8:I9">
    <cfRule type="expression" dxfId="51" priority="15" stopIfTrue="1">
      <formula>$F$6=$I8</formula>
    </cfRule>
  </conditionalFormatting>
  <conditionalFormatting sqref="I7">
    <cfRule type="expression" dxfId="50" priority="16" stopIfTrue="1">
      <formula>$F$6=$I7</formula>
    </cfRule>
  </conditionalFormatting>
  <conditionalFormatting sqref="J6:J9">
    <cfRule type="expression" dxfId="49" priority="17" stopIfTrue="1">
      <formula>$F$6=$H6</formula>
    </cfRule>
  </conditionalFormatting>
  <conditionalFormatting sqref="F13:F20">
    <cfRule type="expression" dxfId="48" priority="18" stopIfTrue="1">
      <formula>(#REF!="Requirements Met")</formula>
    </cfRule>
    <cfRule type="expression" dxfId="47" priority="19" stopIfTrue="1">
      <formula>(#REF!="Requirements Not Met")</formula>
    </cfRule>
    <cfRule type="expression" dxfId="46" priority="20" stopIfTrue="1">
      <formula>(#REF!="Requirements Partially Met")</formula>
    </cfRule>
  </conditionalFormatting>
  <conditionalFormatting sqref="I6">
    <cfRule type="cellIs" dxfId="45" priority="1" stopIfTrue="1" operator="equal">
      <formula>2</formula>
    </cfRule>
    <cfRule type="cellIs" dxfId="44" priority="2" stopIfTrue="1" operator="equal">
      <formula>3</formula>
    </cfRule>
    <cfRule type="cellIs" dxfId="43" priority="3" stopIfTrue="1" operator="equal">
      <formula>4</formula>
    </cfRule>
  </conditionalFormatting>
  <conditionalFormatting sqref="F13:F20">
    <cfRule type="containsText" dxfId="42" priority="235" operator="containsText" text="Requirements Fully Met">
      <formula>NOT(ISERROR(SEARCH("Requirements Fully Met",F13)))</formula>
    </cfRule>
    <cfRule type="containsText" dxfId="41" priority="236" operator="containsText" text="Requirements Fully Met">
      <formula>NOT(ISERROR(SEARCH("Requirements Fully Met",F13)))</formula>
    </cfRule>
    <cfRule type="colorScale" priority="237">
      <colorScale>
        <cfvo type="min"/>
        <cfvo type="percentile" val="50"/>
        <cfvo type="max"/>
        <color rgb="FF63BE7B"/>
        <color rgb="FFFFEB84"/>
        <color rgb="FFF8696B"/>
      </colorScale>
    </cfRule>
    <cfRule type="containsText" dxfId="40" priority="238" operator="containsText" text="Requirements Substantially Met">
      <formula>NOT(ISERROR(SEARCH("Requirements Substantially Met",F13)))</formula>
    </cfRule>
    <cfRule type="containsText" dxfId="39" priority="239" operator="containsText" text="Requirements Fully Met">
      <formula>NOT(ISERROR(SEARCH("Requirements Fully Met",F13)))</formula>
    </cfRule>
    <cfRule type="containsText" dxfId="38" priority="240" operator="containsText" text="Requirements Partially Met">
      <formula>NOT(ISERROR(SEARCH("Requirements Partially Met",F13)))</formula>
    </cfRule>
  </conditionalFormatting>
  <dataValidations count="2">
    <dataValidation type="list" allowBlank="1" showInputMessage="1" showErrorMessage="1" sqref="F6 I6" xr:uid="{00000000-0002-0000-0300-000000000000}">
      <formula1>"1,2,3,4"</formula1>
    </dataValidation>
    <dataValidation type="list" allowBlank="1" showInputMessage="1" showErrorMessage="1" sqref="F13:F20" xr:uid="{00000000-0002-0000-0300-000001000000}">
      <formula1>"Requirements Fully Met,Requirements Substantially Met,Requirements Partially Met,Requirements Not Met,Not Applicable"</formula1>
    </dataValidation>
  </dataValidations>
  <pageMargins left="0.59055118110236215" right="0.59055118110236215" top="0.74803149606299213" bottom="0.74803149606299213" header="0.31496062992125984" footer="0.31496062992125984"/>
  <pageSetup paperSize="9" scale="3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T20"/>
  <sheetViews>
    <sheetView topLeftCell="A4" zoomScale="50" zoomScaleNormal="50" workbookViewId="0">
      <selection activeCell="G19" sqref="G19:J19"/>
    </sheetView>
  </sheetViews>
  <sheetFormatPr defaultColWidth="9.1796875" defaultRowHeight="21" x14ac:dyDescent="0.5"/>
  <cols>
    <col min="1" max="1" width="1.7265625" style="3" customWidth="1"/>
    <col min="2" max="2" width="7" style="3" customWidth="1"/>
    <col min="3" max="3" width="50.7265625" style="3" customWidth="1"/>
    <col min="4" max="4" width="30.1796875" style="3" customWidth="1"/>
    <col min="5" max="5" width="39.54296875" style="3" customWidth="1"/>
    <col min="6" max="6" width="22.54296875" style="3" customWidth="1"/>
    <col min="7" max="8" width="50.7265625" style="3" customWidth="1"/>
    <col min="9" max="9" width="10.7265625" style="3" customWidth="1"/>
    <col min="10" max="10" width="60.7265625" style="3" customWidth="1"/>
    <col min="11" max="11" width="1.7265625" style="3" customWidth="1"/>
    <col min="12" max="12" width="3.7265625" style="3" customWidth="1"/>
    <col min="13" max="16384" width="9.1796875" style="3"/>
  </cols>
  <sheetData>
    <row r="1" spans="1:46" ht="75" customHeight="1" thickBot="1" x14ac:dyDescent="0.55000000000000004">
      <c r="A1" s="158"/>
      <c r="B1" s="91" t="s">
        <v>30</v>
      </c>
      <c r="C1" s="91"/>
      <c r="D1" s="91"/>
      <c r="E1" s="91"/>
      <c r="F1" s="91"/>
      <c r="G1" s="91"/>
      <c r="H1" s="91"/>
      <c r="I1" s="91"/>
      <c r="J1" s="91"/>
      <c r="K1" s="150"/>
    </row>
    <row r="2" spans="1:46" s="7" customFormat="1" ht="50.15" customHeight="1" x14ac:dyDescent="0.5">
      <c r="A2" s="159"/>
      <c r="B2" s="130" t="s">
        <v>12</v>
      </c>
      <c r="C2" s="131"/>
      <c r="D2" s="131"/>
      <c r="E2" s="132"/>
      <c r="F2" s="106" t="str">
        <f>Summary!C2</f>
        <v>Warrington East</v>
      </c>
      <c r="G2" s="156"/>
      <c r="H2" s="156"/>
      <c r="I2" s="156"/>
      <c r="J2" s="108"/>
      <c r="K2" s="151"/>
    </row>
    <row r="3" spans="1:46" s="7" customFormat="1" ht="50.15" customHeight="1" x14ac:dyDescent="0.5">
      <c r="A3" s="159"/>
      <c r="B3" s="133" t="s">
        <v>38</v>
      </c>
      <c r="C3" s="205"/>
      <c r="D3" s="205"/>
      <c r="E3" s="206"/>
      <c r="F3" s="116" t="str">
        <f>Summary!F3</f>
        <v>Conditional Approval</v>
      </c>
      <c r="G3" s="167"/>
      <c r="H3" s="10" t="s">
        <v>0</v>
      </c>
      <c r="I3" s="168" t="str">
        <f>Summary!F4</f>
        <v>05/03/18 - 09/03/18</v>
      </c>
      <c r="J3" s="169"/>
      <c r="K3" s="151"/>
    </row>
    <row r="4" spans="1:46" ht="50.15" customHeight="1" thickBot="1" x14ac:dyDescent="0.55000000000000004">
      <c r="A4" s="159"/>
      <c r="B4" s="170" t="s">
        <v>27</v>
      </c>
      <c r="C4" s="171"/>
      <c r="D4" s="171"/>
      <c r="E4" s="171"/>
      <c r="F4" s="172"/>
      <c r="G4" s="172"/>
      <c r="H4" s="172"/>
      <c r="I4" s="172"/>
      <c r="J4" s="173"/>
      <c r="K4" s="151"/>
    </row>
    <row r="5" spans="1:46" s="9" customFormat="1" ht="10" customHeight="1" thickBot="1" x14ac:dyDescent="0.55000000000000004">
      <c r="A5" s="159"/>
      <c r="B5" s="174"/>
      <c r="C5" s="174"/>
      <c r="D5" s="174"/>
      <c r="E5" s="174"/>
      <c r="F5" s="174"/>
      <c r="G5" s="174"/>
      <c r="H5" s="174"/>
      <c r="I5" s="174"/>
      <c r="J5" s="174"/>
      <c r="K5" s="151"/>
    </row>
    <row r="6" spans="1:46" ht="114" customHeight="1" x14ac:dyDescent="0.5">
      <c r="A6" s="159"/>
      <c r="B6" s="136" t="s">
        <v>1</v>
      </c>
      <c r="C6" s="137"/>
      <c r="D6" s="137"/>
      <c r="E6" s="138"/>
      <c r="F6" s="45">
        <v>3</v>
      </c>
      <c r="G6" s="175"/>
      <c r="H6" s="175"/>
      <c r="I6" s="45">
        <v>1</v>
      </c>
      <c r="J6" s="51" t="s">
        <v>13</v>
      </c>
      <c r="K6" s="151"/>
    </row>
    <row r="7" spans="1:46" ht="114" customHeight="1" x14ac:dyDescent="0.5">
      <c r="A7" s="159"/>
      <c r="B7" s="139" t="s">
        <v>188</v>
      </c>
      <c r="C7" s="140"/>
      <c r="D7" s="140"/>
      <c r="E7" s="141"/>
      <c r="F7" s="94" t="s">
        <v>286</v>
      </c>
      <c r="G7" s="95"/>
      <c r="H7" s="96"/>
      <c r="I7" s="11">
        <v>2</v>
      </c>
      <c r="J7" s="52" t="s">
        <v>14</v>
      </c>
      <c r="K7" s="151"/>
    </row>
    <row r="8" spans="1:46" ht="114" customHeight="1" x14ac:dyDescent="0.5">
      <c r="A8" s="159"/>
      <c r="B8" s="142"/>
      <c r="C8" s="143"/>
      <c r="D8" s="143"/>
      <c r="E8" s="144"/>
      <c r="F8" s="97"/>
      <c r="G8" s="98"/>
      <c r="H8" s="99"/>
      <c r="I8" s="12">
        <v>3</v>
      </c>
      <c r="J8" s="52" t="s">
        <v>15</v>
      </c>
      <c r="K8" s="151"/>
    </row>
    <row r="9" spans="1:46" ht="114" customHeight="1" thickBot="1" x14ac:dyDescent="0.55000000000000004">
      <c r="A9" s="159"/>
      <c r="B9" s="145"/>
      <c r="C9" s="146"/>
      <c r="D9" s="146"/>
      <c r="E9" s="147"/>
      <c r="F9" s="100"/>
      <c r="G9" s="101"/>
      <c r="H9" s="102"/>
      <c r="I9" s="17">
        <v>4</v>
      </c>
      <c r="J9" s="53" t="s">
        <v>16</v>
      </c>
      <c r="K9" s="151"/>
    </row>
    <row r="10" spans="1:46" ht="10" customHeight="1" thickBot="1" x14ac:dyDescent="0.55000000000000004">
      <c r="A10" s="160"/>
      <c r="B10" s="161"/>
      <c r="C10" s="161"/>
      <c r="D10" s="161"/>
      <c r="E10" s="161"/>
      <c r="F10" s="161"/>
      <c r="G10" s="161"/>
      <c r="H10" s="161"/>
      <c r="I10" s="161"/>
      <c r="J10" s="161"/>
      <c r="K10" s="152"/>
    </row>
    <row r="11" spans="1:46" s="43" customFormat="1" ht="25" customHeight="1" x14ac:dyDescent="0.5">
      <c r="A11" s="41"/>
      <c r="B11" s="41"/>
      <c r="C11" s="41"/>
      <c r="D11" s="41"/>
      <c r="E11" s="41"/>
      <c r="F11" s="41"/>
      <c r="G11" s="41"/>
      <c r="H11" s="41"/>
      <c r="I11" s="41"/>
      <c r="J11" s="41"/>
      <c r="K11" s="41"/>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row>
    <row r="12" spans="1:46" s="18" customFormat="1" ht="47.5" customHeight="1" thickBot="1" x14ac:dyDescent="0.4">
      <c r="A12" s="162"/>
      <c r="B12" s="62" t="s">
        <v>52</v>
      </c>
      <c r="C12" s="83" t="s">
        <v>2</v>
      </c>
      <c r="D12" s="83" t="s">
        <v>53</v>
      </c>
      <c r="E12" s="84" t="s">
        <v>187</v>
      </c>
      <c r="F12" s="62" t="s">
        <v>3</v>
      </c>
      <c r="G12" s="83" t="s">
        <v>4</v>
      </c>
      <c r="H12" s="157"/>
      <c r="I12" s="157"/>
      <c r="J12" s="157"/>
      <c r="K12" s="148"/>
    </row>
    <row r="13" spans="1:46" s="9" customFormat="1" ht="63" x14ac:dyDescent="0.5">
      <c r="A13" s="162"/>
      <c r="B13" s="65" t="s">
        <v>145</v>
      </c>
      <c r="C13" s="67" t="s">
        <v>146</v>
      </c>
      <c r="D13" s="68" t="s">
        <v>147</v>
      </c>
      <c r="E13" s="87" t="s">
        <v>252</v>
      </c>
      <c r="F13" s="89" t="s">
        <v>189</v>
      </c>
      <c r="G13" s="164" t="s">
        <v>251</v>
      </c>
      <c r="H13" s="165"/>
      <c r="I13" s="165"/>
      <c r="J13" s="166"/>
      <c r="K13" s="148"/>
    </row>
    <row r="14" spans="1:46" s="9" customFormat="1" ht="126" customHeight="1" x14ac:dyDescent="0.5">
      <c r="A14" s="162"/>
      <c r="B14" s="72" t="s">
        <v>148</v>
      </c>
      <c r="C14" s="75" t="s">
        <v>149</v>
      </c>
      <c r="D14" s="79" t="s">
        <v>147</v>
      </c>
      <c r="E14" s="85" t="s">
        <v>252</v>
      </c>
      <c r="F14" s="71" t="s">
        <v>196</v>
      </c>
      <c r="G14" s="153" t="s">
        <v>276</v>
      </c>
      <c r="H14" s="154"/>
      <c r="I14" s="154"/>
      <c r="J14" s="155"/>
      <c r="K14" s="148"/>
    </row>
    <row r="15" spans="1:46" s="9" customFormat="1" ht="63" x14ac:dyDescent="0.5">
      <c r="A15" s="162"/>
      <c r="B15" s="72" t="s">
        <v>150</v>
      </c>
      <c r="C15" s="75" t="s">
        <v>151</v>
      </c>
      <c r="D15" s="79" t="s">
        <v>147</v>
      </c>
      <c r="E15" s="85" t="s">
        <v>252</v>
      </c>
      <c r="F15" s="89" t="s">
        <v>189</v>
      </c>
      <c r="G15" s="153" t="s">
        <v>253</v>
      </c>
      <c r="H15" s="154"/>
      <c r="I15" s="154"/>
      <c r="J15" s="155"/>
      <c r="K15" s="148"/>
    </row>
    <row r="16" spans="1:46" s="9" customFormat="1" ht="63" x14ac:dyDescent="0.5">
      <c r="A16" s="162"/>
      <c r="B16" s="72" t="s">
        <v>152</v>
      </c>
      <c r="C16" s="75" t="s">
        <v>153</v>
      </c>
      <c r="D16" s="79" t="s">
        <v>147</v>
      </c>
      <c r="E16" s="85" t="s">
        <v>252</v>
      </c>
      <c r="F16" s="89" t="s">
        <v>277</v>
      </c>
      <c r="G16" s="153" t="s">
        <v>278</v>
      </c>
      <c r="H16" s="154"/>
      <c r="I16" s="154"/>
      <c r="J16" s="155"/>
      <c r="K16" s="148"/>
    </row>
    <row r="17" spans="1:11" s="9" customFormat="1" ht="91.5" customHeight="1" x14ac:dyDescent="0.5">
      <c r="A17" s="162"/>
      <c r="B17" s="72" t="s">
        <v>154</v>
      </c>
      <c r="C17" s="75" t="s">
        <v>155</v>
      </c>
      <c r="D17" s="79" t="s">
        <v>147</v>
      </c>
      <c r="E17" s="85" t="s">
        <v>252</v>
      </c>
      <c r="F17" s="89" t="s">
        <v>196</v>
      </c>
      <c r="G17" s="153" t="s">
        <v>254</v>
      </c>
      <c r="H17" s="154"/>
      <c r="I17" s="154"/>
      <c r="J17" s="155"/>
      <c r="K17" s="148"/>
    </row>
    <row r="18" spans="1:11" s="9" customFormat="1" ht="93" customHeight="1" x14ac:dyDescent="0.5">
      <c r="A18" s="162"/>
      <c r="B18" s="72" t="s">
        <v>156</v>
      </c>
      <c r="C18" s="75" t="s">
        <v>157</v>
      </c>
      <c r="D18" s="79" t="s">
        <v>147</v>
      </c>
      <c r="E18" s="85" t="s">
        <v>252</v>
      </c>
      <c r="F18" s="89" t="s">
        <v>196</v>
      </c>
      <c r="G18" s="153" t="s">
        <v>280</v>
      </c>
      <c r="H18" s="154"/>
      <c r="I18" s="154"/>
      <c r="J18" s="155"/>
      <c r="K18" s="148"/>
    </row>
    <row r="19" spans="1:11" s="9" customFormat="1" ht="63" x14ac:dyDescent="0.5">
      <c r="A19" s="162"/>
      <c r="B19" s="72" t="s">
        <v>158</v>
      </c>
      <c r="C19" s="75" t="s">
        <v>159</v>
      </c>
      <c r="D19" s="79" t="s">
        <v>147</v>
      </c>
      <c r="E19" s="85" t="s">
        <v>252</v>
      </c>
      <c r="F19" s="89" t="s">
        <v>198</v>
      </c>
      <c r="G19" s="153" t="s">
        <v>255</v>
      </c>
      <c r="H19" s="154"/>
      <c r="I19" s="154"/>
      <c r="J19" s="155"/>
      <c r="K19" s="148"/>
    </row>
    <row r="20" spans="1:11" s="9" customFormat="1" ht="10" customHeight="1" thickBot="1" x14ac:dyDescent="0.55000000000000004">
      <c r="A20" s="163"/>
      <c r="B20" s="161"/>
      <c r="C20" s="161"/>
      <c r="D20" s="161"/>
      <c r="E20" s="161"/>
      <c r="F20" s="161"/>
      <c r="G20" s="161"/>
      <c r="H20" s="161"/>
      <c r="I20" s="161"/>
      <c r="J20" s="161"/>
      <c r="K20" s="149"/>
    </row>
  </sheetData>
  <mergeCells count="26">
    <mergeCell ref="A12:A20"/>
    <mergeCell ref="H12:J12"/>
    <mergeCell ref="K12:K20"/>
    <mergeCell ref="G13:J13"/>
    <mergeCell ref="B20:J20"/>
    <mergeCell ref="G14:J14"/>
    <mergeCell ref="G15:J15"/>
    <mergeCell ref="G16:J16"/>
    <mergeCell ref="G17:J17"/>
    <mergeCell ref="G18:J18"/>
    <mergeCell ref="G19:J19"/>
    <mergeCell ref="A1:A10"/>
    <mergeCell ref="B1:J1"/>
    <mergeCell ref="K1:K10"/>
    <mergeCell ref="F3:G3"/>
    <mergeCell ref="I3:J3"/>
    <mergeCell ref="B4:J4"/>
    <mergeCell ref="B5:J5"/>
    <mergeCell ref="G6:H6"/>
    <mergeCell ref="F7:H9"/>
    <mergeCell ref="B10:J10"/>
    <mergeCell ref="F2:J2"/>
    <mergeCell ref="B2:E2"/>
    <mergeCell ref="B6:E6"/>
    <mergeCell ref="B7:E9"/>
    <mergeCell ref="B3:E3"/>
  </mergeCells>
  <conditionalFormatting sqref="F6">
    <cfRule type="cellIs" dxfId="37" priority="6" stopIfTrue="1" operator="equal">
      <formula>2</formula>
    </cfRule>
    <cfRule type="cellIs" dxfId="36" priority="7" stopIfTrue="1" operator="equal">
      <formula>3</formula>
    </cfRule>
    <cfRule type="cellIs" dxfId="35" priority="8" stopIfTrue="1" operator="equal">
      <formula>4</formula>
    </cfRule>
  </conditionalFormatting>
  <conditionalFormatting sqref="F13:F19">
    <cfRule type="containsText" dxfId="34" priority="4" operator="containsText" text="Requirements Partially Met">
      <formula>NOT(ISERROR(SEARCH("Requirements Partially Met",F13)))</formula>
    </cfRule>
    <cfRule type="containsText" dxfId="33" priority="5" operator="containsText" text="Requirements Substantially Met">
      <formula>NOT(ISERROR(SEARCH("Requirements Substantially Met",F13)))</formula>
    </cfRule>
  </conditionalFormatting>
  <conditionalFormatting sqref="I8:I9">
    <cfRule type="expression" dxfId="32" priority="9" stopIfTrue="1">
      <formula>$F$6=$I8</formula>
    </cfRule>
  </conditionalFormatting>
  <conditionalFormatting sqref="I7">
    <cfRule type="expression" dxfId="31" priority="10" stopIfTrue="1">
      <formula>$F$6=$I7</formula>
    </cfRule>
  </conditionalFormatting>
  <conditionalFormatting sqref="J6:J9">
    <cfRule type="expression" dxfId="30" priority="11" stopIfTrue="1">
      <formula>$F$6=$H6</formula>
    </cfRule>
  </conditionalFormatting>
  <conditionalFormatting sqref="F13:F19">
    <cfRule type="expression" dxfId="29" priority="12" stopIfTrue="1">
      <formula>(#REF!="Requirements Met")</formula>
    </cfRule>
    <cfRule type="expression" dxfId="28" priority="13" stopIfTrue="1">
      <formula>(#REF!="Requirements Not Met")</formula>
    </cfRule>
    <cfRule type="expression" dxfId="27" priority="14" stopIfTrue="1">
      <formula>(#REF!="Requirements Partially Met")</formula>
    </cfRule>
  </conditionalFormatting>
  <conditionalFormatting sqref="I6">
    <cfRule type="cellIs" dxfId="26" priority="1" stopIfTrue="1" operator="equal">
      <formula>2</formula>
    </cfRule>
    <cfRule type="cellIs" dxfId="25" priority="2" stopIfTrue="1" operator="equal">
      <formula>3</formula>
    </cfRule>
    <cfRule type="cellIs" dxfId="24" priority="3" stopIfTrue="1" operator="equal">
      <formula>4</formula>
    </cfRule>
  </conditionalFormatting>
  <conditionalFormatting sqref="F13:F19">
    <cfRule type="containsText" dxfId="23" priority="241" operator="containsText" text="Requirements Fully Met">
      <formula>NOT(ISERROR(SEARCH("Requirements Fully Met",F13)))</formula>
    </cfRule>
    <cfRule type="containsText" dxfId="22" priority="242" operator="containsText" text="Requirements Fully Met">
      <formula>NOT(ISERROR(SEARCH("Requirements Fully Met",F13)))</formula>
    </cfRule>
    <cfRule type="colorScale" priority="243">
      <colorScale>
        <cfvo type="min"/>
        <cfvo type="percentile" val="50"/>
        <cfvo type="max"/>
        <color rgb="FF63BE7B"/>
        <color rgb="FFFFEB84"/>
        <color rgb="FFF8696B"/>
      </colorScale>
    </cfRule>
    <cfRule type="containsText" dxfId="21" priority="244" operator="containsText" text="Requirements Substantially Met">
      <formula>NOT(ISERROR(SEARCH("Requirements Substantially Met",F13)))</formula>
    </cfRule>
    <cfRule type="containsText" dxfId="20" priority="245" operator="containsText" text="Requirements Fully Met">
      <formula>NOT(ISERROR(SEARCH("Requirements Fully Met",F13)))</formula>
    </cfRule>
    <cfRule type="containsText" dxfId="19" priority="246" operator="containsText" text="Requirements Partially Met">
      <formula>NOT(ISERROR(SEARCH("Requirements Partially Met",F13)))</formula>
    </cfRule>
  </conditionalFormatting>
  <dataValidations count="2">
    <dataValidation type="list" allowBlank="1" showInputMessage="1" showErrorMessage="1" sqref="F13:F19" xr:uid="{00000000-0002-0000-0400-000000000000}">
      <formula1>"Requirements Fully Met,Requirements Substantially Met,Requirements Partially Met,Requirements Not Met,Not Applicable"</formula1>
    </dataValidation>
    <dataValidation type="list" allowBlank="1" showInputMessage="1" showErrorMessage="1" sqref="F6 I6" xr:uid="{00000000-0002-0000-0400-000001000000}">
      <formula1>"1,2,3,4"</formula1>
    </dataValidation>
  </dataValidations>
  <pageMargins left="0.59055118110236215" right="0.59055118110236215" top="0.74803149606299213" bottom="0.74803149606299213" header="0.31496062992125984" footer="0.31496062992125984"/>
  <pageSetup paperSize="9" scale="3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T26"/>
  <sheetViews>
    <sheetView topLeftCell="A16" zoomScale="55" zoomScaleNormal="55" workbookViewId="0">
      <selection activeCell="G20" sqref="G20:J20"/>
    </sheetView>
  </sheetViews>
  <sheetFormatPr defaultColWidth="9.1796875" defaultRowHeight="21" x14ac:dyDescent="0.5"/>
  <cols>
    <col min="1" max="1" width="1.7265625" style="3" customWidth="1"/>
    <col min="2" max="2" width="8.1796875" style="3" bestFit="1" customWidth="1"/>
    <col min="3" max="3" width="50.7265625" style="3" customWidth="1"/>
    <col min="4" max="4" width="30.1796875" style="3" customWidth="1"/>
    <col min="5" max="5" width="39.54296875" style="3" customWidth="1"/>
    <col min="6" max="6" width="22.54296875" style="3" customWidth="1"/>
    <col min="7" max="8" width="50.7265625" style="3" customWidth="1"/>
    <col min="9" max="9" width="10.7265625" style="3" customWidth="1"/>
    <col min="10" max="10" width="60.7265625" style="3" customWidth="1"/>
    <col min="11" max="11" width="1.7265625" style="3" customWidth="1"/>
    <col min="12" max="12" width="3.7265625" style="3" customWidth="1"/>
    <col min="13" max="16384" width="9.1796875" style="3"/>
  </cols>
  <sheetData>
    <row r="1" spans="1:46" ht="75" customHeight="1" thickBot="1" x14ac:dyDescent="0.55000000000000004">
      <c r="A1" s="158"/>
      <c r="B1" s="91" t="s">
        <v>30</v>
      </c>
      <c r="C1" s="91"/>
      <c r="D1" s="91"/>
      <c r="E1" s="91"/>
      <c r="F1" s="91"/>
      <c r="G1" s="91"/>
      <c r="H1" s="91"/>
      <c r="I1" s="91"/>
      <c r="J1" s="91"/>
      <c r="K1" s="150"/>
    </row>
    <row r="2" spans="1:46" s="7" customFormat="1" ht="50.15" customHeight="1" x14ac:dyDescent="0.5">
      <c r="A2" s="159"/>
      <c r="B2" s="130" t="s">
        <v>12</v>
      </c>
      <c r="C2" s="131"/>
      <c r="D2" s="131"/>
      <c r="E2" s="132"/>
      <c r="F2" s="106" t="str">
        <f>Summary!C2</f>
        <v>Warrington East</v>
      </c>
      <c r="G2" s="156"/>
      <c r="H2" s="156"/>
      <c r="I2" s="156"/>
      <c r="J2" s="108"/>
      <c r="K2" s="151"/>
    </row>
    <row r="3" spans="1:46" s="7" customFormat="1" ht="50.15" customHeight="1" x14ac:dyDescent="0.5">
      <c r="A3" s="159"/>
      <c r="B3" s="133" t="s">
        <v>38</v>
      </c>
      <c r="C3" s="134"/>
      <c r="D3" s="134"/>
      <c r="E3" s="135"/>
      <c r="F3" s="116" t="str">
        <f>Summary!F3</f>
        <v>Conditional Approval</v>
      </c>
      <c r="G3" s="167"/>
      <c r="H3" s="10" t="s">
        <v>0</v>
      </c>
      <c r="I3" s="168" t="str">
        <f>Summary!F4</f>
        <v>05/03/18 - 09/03/18</v>
      </c>
      <c r="J3" s="169"/>
      <c r="K3" s="151"/>
    </row>
    <row r="4" spans="1:46" ht="50.15" customHeight="1" thickBot="1" x14ac:dyDescent="0.55000000000000004">
      <c r="A4" s="159"/>
      <c r="B4" s="170" t="s">
        <v>29</v>
      </c>
      <c r="C4" s="171"/>
      <c r="D4" s="171"/>
      <c r="E4" s="171"/>
      <c r="F4" s="172"/>
      <c r="G4" s="172"/>
      <c r="H4" s="172"/>
      <c r="I4" s="172"/>
      <c r="J4" s="173"/>
      <c r="K4" s="151"/>
    </row>
    <row r="5" spans="1:46" s="9" customFormat="1" ht="10" customHeight="1" thickBot="1" x14ac:dyDescent="0.55000000000000004">
      <c r="A5" s="159"/>
      <c r="B5" s="174"/>
      <c r="C5" s="174"/>
      <c r="D5" s="174"/>
      <c r="E5" s="174"/>
      <c r="F5" s="174"/>
      <c r="G5" s="174"/>
      <c r="H5" s="174"/>
      <c r="I5" s="174"/>
      <c r="J5" s="174"/>
      <c r="K5" s="151"/>
    </row>
    <row r="6" spans="1:46" ht="114" customHeight="1" x14ac:dyDescent="0.5">
      <c r="A6" s="159"/>
      <c r="B6" s="136" t="s">
        <v>1</v>
      </c>
      <c r="C6" s="137"/>
      <c r="D6" s="137"/>
      <c r="E6" s="138"/>
      <c r="F6" s="45">
        <v>3</v>
      </c>
      <c r="G6" s="175"/>
      <c r="H6" s="175"/>
      <c r="I6" s="45">
        <v>1</v>
      </c>
      <c r="J6" s="51" t="s">
        <v>13</v>
      </c>
      <c r="K6" s="151"/>
    </row>
    <row r="7" spans="1:46" ht="114" customHeight="1" x14ac:dyDescent="0.5">
      <c r="A7" s="159"/>
      <c r="B7" s="139" t="s">
        <v>188</v>
      </c>
      <c r="C7" s="140"/>
      <c r="D7" s="140"/>
      <c r="E7" s="141"/>
      <c r="F7" s="94" t="s">
        <v>289</v>
      </c>
      <c r="G7" s="95"/>
      <c r="H7" s="96"/>
      <c r="I7" s="11">
        <v>2</v>
      </c>
      <c r="J7" s="52" t="s">
        <v>14</v>
      </c>
      <c r="K7" s="151"/>
    </row>
    <row r="8" spans="1:46" ht="114" customHeight="1" x14ac:dyDescent="0.5">
      <c r="A8" s="159"/>
      <c r="B8" s="142"/>
      <c r="C8" s="143"/>
      <c r="D8" s="143"/>
      <c r="E8" s="144"/>
      <c r="F8" s="97"/>
      <c r="G8" s="98"/>
      <c r="H8" s="99"/>
      <c r="I8" s="12">
        <v>3</v>
      </c>
      <c r="J8" s="52" t="s">
        <v>15</v>
      </c>
      <c r="K8" s="151"/>
    </row>
    <row r="9" spans="1:46" ht="114" customHeight="1" thickBot="1" x14ac:dyDescent="0.55000000000000004">
      <c r="A9" s="159"/>
      <c r="B9" s="145"/>
      <c r="C9" s="146"/>
      <c r="D9" s="146"/>
      <c r="E9" s="147"/>
      <c r="F9" s="100"/>
      <c r="G9" s="101"/>
      <c r="H9" s="102"/>
      <c r="I9" s="17">
        <v>4</v>
      </c>
      <c r="J9" s="53" t="s">
        <v>16</v>
      </c>
      <c r="K9" s="151"/>
    </row>
    <row r="10" spans="1:46" ht="10" customHeight="1" thickBot="1" x14ac:dyDescent="0.55000000000000004">
      <c r="A10" s="160"/>
      <c r="B10" s="161"/>
      <c r="C10" s="161"/>
      <c r="D10" s="161"/>
      <c r="E10" s="161"/>
      <c r="F10" s="161"/>
      <c r="G10" s="161"/>
      <c r="H10" s="161"/>
      <c r="I10" s="161"/>
      <c r="J10" s="161"/>
      <c r="K10" s="152"/>
    </row>
    <row r="11" spans="1:46" s="43" customFormat="1" ht="25" customHeight="1" x14ac:dyDescent="0.5">
      <c r="A11" s="41"/>
      <c r="B11" s="41"/>
      <c r="C11" s="41"/>
      <c r="D11" s="41"/>
      <c r="E11" s="41"/>
      <c r="F11" s="41"/>
      <c r="G11" s="41"/>
      <c r="H11" s="41"/>
      <c r="I11" s="41"/>
      <c r="J11" s="41"/>
      <c r="K11" s="41"/>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row>
    <row r="12" spans="1:46" s="18" customFormat="1" ht="47.5" customHeight="1" thickBot="1" x14ac:dyDescent="0.4">
      <c r="A12" s="162"/>
      <c r="B12" s="62" t="s">
        <v>52</v>
      </c>
      <c r="C12" s="64" t="s">
        <v>2</v>
      </c>
      <c r="D12" s="64" t="s">
        <v>53</v>
      </c>
      <c r="E12" s="84" t="s">
        <v>187</v>
      </c>
      <c r="F12" s="62" t="s">
        <v>3</v>
      </c>
      <c r="G12" s="63" t="s">
        <v>4</v>
      </c>
      <c r="H12" s="157"/>
      <c r="I12" s="157"/>
      <c r="J12" s="157"/>
      <c r="K12" s="148"/>
    </row>
    <row r="13" spans="1:46" s="9" customFormat="1" ht="136.5" customHeight="1" x14ac:dyDescent="0.5">
      <c r="A13" s="162"/>
      <c r="B13" s="65" t="s">
        <v>160</v>
      </c>
      <c r="C13" s="67" t="s">
        <v>161</v>
      </c>
      <c r="D13" s="68" t="s">
        <v>162</v>
      </c>
      <c r="E13" s="87" t="s">
        <v>256</v>
      </c>
      <c r="F13" s="61" t="s">
        <v>189</v>
      </c>
      <c r="G13" s="164" t="s">
        <v>258</v>
      </c>
      <c r="H13" s="165"/>
      <c r="I13" s="165"/>
      <c r="J13" s="166"/>
      <c r="K13" s="148"/>
    </row>
    <row r="14" spans="1:46" s="9" customFormat="1" ht="105" x14ac:dyDescent="0.5">
      <c r="A14" s="162"/>
      <c r="B14" s="72" t="s">
        <v>163</v>
      </c>
      <c r="C14" s="75" t="s">
        <v>164</v>
      </c>
      <c r="D14" s="79" t="s">
        <v>162</v>
      </c>
      <c r="E14" s="85" t="s">
        <v>256</v>
      </c>
      <c r="F14" s="71" t="s">
        <v>198</v>
      </c>
      <c r="G14" s="153" t="s">
        <v>260</v>
      </c>
      <c r="H14" s="154"/>
      <c r="I14" s="154"/>
      <c r="J14" s="155"/>
      <c r="K14" s="148"/>
    </row>
    <row r="15" spans="1:46" s="9" customFormat="1" ht="63" x14ac:dyDescent="0.5">
      <c r="A15" s="162"/>
      <c r="B15" s="72" t="s">
        <v>165</v>
      </c>
      <c r="C15" s="75" t="s">
        <v>166</v>
      </c>
      <c r="D15" s="79" t="s">
        <v>162</v>
      </c>
      <c r="E15" s="85" t="s">
        <v>256</v>
      </c>
      <c r="F15" s="89" t="s">
        <v>196</v>
      </c>
      <c r="G15" s="153" t="s">
        <v>259</v>
      </c>
      <c r="H15" s="154"/>
      <c r="I15" s="154"/>
      <c r="J15" s="155"/>
      <c r="K15" s="148"/>
    </row>
    <row r="16" spans="1:46" s="9" customFormat="1" ht="129.75" customHeight="1" x14ac:dyDescent="0.5">
      <c r="A16" s="162"/>
      <c r="B16" s="72" t="s">
        <v>167</v>
      </c>
      <c r="C16" s="75" t="s">
        <v>168</v>
      </c>
      <c r="D16" s="79" t="s">
        <v>162</v>
      </c>
      <c r="E16" s="85" t="s">
        <v>256</v>
      </c>
      <c r="F16" s="89" t="s">
        <v>277</v>
      </c>
      <c r="G16" s="153" t="s">
        <v>281</v>
      </c>
      <c r="H16" s="154"/>
      <c r="I16" s="154"/>
      <c r="J16" s="155"/>
      <c r="K16" s="148"/>
    </row>
    <row r="17" spans="1:11" s="9" customFormat="1" ht="112.5" customHeight="1" x14ac:dyDescent="0.5">
      <c r="A17" s="162"/>
      <c r="B17" s="72" t="s">
        <v>169</v>
      </c>
      <c r="C17" s="75" t="s">
        <v>170</v>
      </c>
      <c r="D17" s="79" t="s">
        <v>162</v>
      </c>
      <c r="E17" s="85" t="s">
        <v>256</v>
      </c>
      <c r="F17" s="89" t="s">
        <v>189</v>
      </c>
      <c r="G17" s="153" t="s">
        <v>261</v>
      </c>
      <c r="H17" s="154"/>
      <c r="I17" s="154"/>
      <c r="J17" s="155"/>
      <c r="K17" s="148"/>
    </row>
    <row r="18" spans="1:11" s="9" customFormat="1" ht="131.25" customHeight="1" x14ac:dyDescent="0.5">
      <c r="A18" s="162"/>
      <c r="B18" s="72" t="s">
        <v>171</v>
      </c>
      <c r="C18" s="75" t="s">
        <v>172</v>
      </c>
      <c r="D18" s="79" t="s">
        <v>162</v>
      </c>
      <c r="E18" s="85" t="s">
        <v>256</v>
      </c>
      <c r="F18" s="89" t="s">
        <v>189</v>
      </c>
      <c r="G18" s="153" t="s">
        <v>262</v>
      </c>
      <c r="H18" s="154"/>
      <c r="I18" s="154"/>
      <c r="J18" s="155"/>
      <c r="K18" s="148"/>
    </row>
    <row r="19" spans="1:11" s="9" customFormat="1" ht="127.5" customHeight="1" x14ac:dyDescent="0.5">
      <c r="A19" s="162"/>
      <c r="B19" s="72" t="s">
        <v>173</v>
      </c>
      <c r="C19" s="75" t="s">
        <v>174</v>
      </c>
      <c r="D19" s="79" t="s">
        <v>162</v>
      </c>
      <c r="E19" s="85" t="s">
        <v>256</v>
      </c>
      <c r="F19" s="89" t="s">
        <v>198</v>
      </c>
      <c r="G19" s="153" t="s">
        <v>263</v>
      </c>
      <c r="H19" s="154"/>
      <c r="I19" s="154"/>
      <c r="J19" s="155"/>
      <c r="K19" s="148"/>
    </row>
    <row r="20" spans="1:11" s="9" customFormat="1" ht="63" x14ac:dyDescent="0.5">
      <c r="A20" s="162"/>
      <c r="B20" s="72" t="s">
        <v>175</v>
      </c>
      <c r="C20" s="75" t="s">
        <v>176</v>
      </c>
      <c r="D20" s="79" t="s">
        <v>162</v>
      </c>
      <c r="E20" s="85" t="s">
        <v>256</v>
      </c>
      <c r="F20" s="89" t="s">
        <v>196</v>
      </c>
      <c r="G20" s="153" t="s">
        <v>282</v>
      </c>
      <c r="H20" s="154"/>
      <c r="I20" s="154"/>
      <c r="J20" s="155"/>
      <c r="K20" s="148"/>
    </row>
    <row r="21" spans="1:11" s="9" customFormat="1" ht="84" x14ac:dyDescent="0.5">
      <c r="A21" s="162"/>
      <c r="B21" s="72" t="s">
        <v>177</v>
      </c>
      <c r="C21" s="75" t="s">
        <v>178</v>
      </c>
      <c r="D21" s="79" t="s">
        <v>162</v>
      </c>
      <c r="E21" s="85" t="s">
        <v>256</v>
      </c>
      <c r="F21" s="89" t="s">
        <v>189</v>
      </c>
      <c r="G21" s="153" t="s">
        <v>264</v>
      </c>
      <c r="H21" s="154"/>
      <c r="I21" s="154"/>
      <c r="J21" s="155"/>
      <c r="K21" s="148"/>
    </row>
    <row r="22" spans="1:11" s="9" customFormat="1" ht="63" x14ac:dyDescent="0.5">
      <c r="A22" s="162"/>
      <c r="B22" s="66" t="s">
        <v>179</v>
      </c>
      <c r="C22" s="69" t="s">
        <v>180</v>
      </c>
      <c r="D22" s="70" t="s">
        <v>162</v>
      </c>
      <c r="E22" s="85" t="s">
        <v>256</v>
      </c>
      <c r="F22" s="89" t="s">
        <v>189</v>
      </c>
      <c r="G22" s="153" t="s">
        <v>265</v>
      </c>
      <c r="H22" s="154"/>
      <c r="I22" s="154"/>
      <c r="J22" s="155"/>
      <c r="K22" s="148"/>
    </row>
    <row r="23" spans="1:11" s="9" customFormat="1" ht="63" x14ac:dyDescent="0.5">
      <c r="A23" s="162"/>
      <c r="B23" s="66" t="s">
        <v>181</v>
      </c>
      <c r="C23" s="69" t="s">
        <v>182</v>
      </c>
      <c r="D23" s="70" t="s">
        <v>162</v>
      </c>
      <c r="E23" s="86" t="s">
        <v>256</v>
      </c>
      <c r="F23" s="89" t="s">
        <v>189</v>
      </c>
      <c r="G23" s="153" t="s">
        <v>266</v>
      </c>
      <c r="H23" s="154"/>
      <c r="I23" s="154"/>
      <c r="J23" s="155"/>
      <c r="K23" s="148"/>
    </row>
    <row r="24" spans="1:11" s="9" customFormat="1" ht="84" x14ac:dyDescent="0.5">
      <c r="A24" s="162"/>
      <c r="B24" s="66" t="s">
        <v>183</v>
      </c>
      <c r="C24" s="69" t="s">
        <v>184</v>
      </c>
      <c r="D24" s="70" t="s">
        <v>162</v>
      </c>
      <c r="E24" s="86" t="s">
        <v>268</v>
      </c>
      <c r="F24" s="89" t="s">
        <v>196</v>
      </c>
      <c r="G24" s="153" t="s">
        <v>267</v>
      </c>
      <c r="H24" s="154"/>
      <c r="I24" s="154"/>
      <c r="J24" s="155"/>
      <c r="K24" s="148"/>
    </row>
    <row r="25" spans="1:11" s="9" customFormat="1" ht="91.5" customHeight="1" x14ac:dyDescent="0.5">
      <c r="A25" s="162"/>
      <c r="B25" s="66" t="s">
        <v>185</v>
      </c>
      <c r="C25" s="69" t="s">
        <v>186</v>
      </c>
      <c r="D25" s="70" t="s">
        <v>162</v>
      </c>
      <c r="E25" s="86" t="s">
        <v>268</v>
      </c>
      <c r="F25" s="89" t="s">
        <v>196</v>
      </c>
      <c r="G25" s="153" t="s">
        <v>283</v>
      </c>
      <c r="H25" s="154"/>
      <c r="I25" s="154"/>
      <c r="J25" s="155"/>
      <c r="K25" s="148"/>
    </row>
    <row r="26" spans="1:11" s="9" customFormat="1" ht="10" customHeight="1" thickBot="1" x14ac:dyDescent="0.55000000000000004">
      <c r="A26" s="163"/>
      <c r="B26" s="161" t="s">
        <v>257</v>
      </c>
      <c r="C26" s="161"/>
      <c r="D26" s="161"/>
      <c r="E26" s="161"/>
      <c r="F26" s="161"/>
      <c r="G26" s="161"/>
      <c r="H26" s="161"/>
      <c r="I26" s="161"/>
      <c r="J26" s="161"/>
      <c r="K26" s="149"/>
    </row>
  </sheetData>
  <mergeCells count="32">
    <mergeCell ref="A12:A26"/>
    <mergeCell ref="H12:J12"/>
    <mergeCell ref="A1:A10"/>
    <mergeCell ref="B1:J1"/>
    <mergeCell ref="B26:J26"/>
    <mergeCell ref="G25:J25"/>
    <mergeCell ref="B2:E2"/>
    <mergeCell ref="B3:E3"/>
    <mergeCell ref="B6:E6"/>
    <mergeCell ref="B7:E9"/>
    <mergeCell ref="G14:J14"/>
    <mergeCell ref="G15:J15"/>
    <mergeCell ref="K12:K26"/>
    <mergeCell ref="G13:J13"/>
    <mergeCell ref="G22:J22"/>
    <mergeCell ref="G23:J23"/>
    <mergeCell ref="G24:J24"/>
    <mergeCell ref="G16:J16"/>
    <mergeCell ref="G17:J17"/>
    <mergeCell ref="G18:J18"/>
    <mergeCell ref="G19:J19"/>
    <mergeCell ref="G20:J20"/>
    <mergeCell ref="G21:J21"/>
    <mergeCell ref="K1:K10"/>
    <mergeCell ref="F3:G3"/>
    <mergeCell ref="I3:J3"/>
    <mergeCell ref="B4:J4"/>
    <mergeCell ref="B5:J5"/>
    <mergeCell ref="G6:H6"/>
    <mergeCell ref="F7:H9"/>
    <mergeCell ref="B10:J10"/>
    <mergeCell ref="F2:J2"/>
  </mergeCells>
  <conditionalFormatting sqref="F6">
    <cfRule type="cellIs" dxfId="18" priority="6" stopIfTrue="1" operator="equal">
      <formula>2</formula>
    </cfRule>
    <cfRule type="cellIs" dxfId="17" priority="7" stopIfTrue="1" operator="equal">
      <formula>3</formula>
    </cfRule>
    <cfRule type="cellIs" dxfId="16" priority="8" stopIfTrue="1" operator="equal">
      <formula>4</formula>
    </cfRule>
  </conditionalFormatting>
  <conditionalFormatting sqref="F13:F25">
    <cfRule type="containsText" dxfId="15" priority="4" operator="containsText" text="Requirements Partially Met">
      <formula>NOT(ISERROR(SEARCH("Requirements Partially Met",F13)))</formula>
    </cfRule>
    <cfRule type="containsText" dxfId="14" priority="5" operator="containsText" text="Requirements Substantially Met">
      <formula>NOT(ISERROR(SEARCH("Requirements Substantially Met",F13)))</formula>
    </cfRule>
  </conditionalFormatting>
  <conditionalFormatting sqref="I8:I9">
    <cfRule type="expression" dxfId="13" priority="9" stopIfTrue="1">
      <formula>$F$6=$I8</formula>
    </cfRule>
  </conditionalFormatting>
  <conditionalFormatting sqref="I7">
    <cfRule type="expression" dxfId="12" priority="10" stopIfTrue="1">
      <formula>$F$6=$I7</formula>
    </cfRule>
  </conditionalFormatting>
  <conditionalFormatting sqref="J6:J9">
    <cfRule type="expression" dxfId="11" priority="11" stopIfTrue="1">
      <formula>$F$6=$H6</formula>
    </cfRule>
  </conditionalFormatting>
  <conditionalFormatting sqref="F13:F25">
    <cfRule type="expression" dxfId="10" priority="12" stopIfTrue="1">
      <formula>(#REF!="Requirements Met")</formula>
    </cfRule>
    <cfRule type="expression" dxfId="9" priority="13" stopIfTrue="1">
      <formula>(#REF!="Requirements Not Met")</formula>
    </cfRule>
    <cfRule type="expression" dxfId="8" priority="14" stopIfTrue="1">
      <formula>(#REF!="Requirements Partially Met")</formula>
    </cfRule>
  </conditionalFormatting>
  <conditionalFormatting sqref="I6">
    <cfRule type="cellIs" dxfId="7" priority="1" stopIfTrue="1" operator="equal">
      <formula>2</formula>
    </cfRule>
    <cfRule type="cellIs" dxfId="6" priority="2" stopIfTrue="1" operator="equal">
      <formula>3</formula>
    </cfRule>
    <cfRule type="cellIs" dxfId="5" priority="3" stopIfTrue="1" operator="equal">
      <formula>4</formula>
    </cfRule>
  </conditionalFormatting>
  <conditionalFormatting sqref="F13:F25">
    <cfRule type="containsText" dxfId="4" priority="247" operator="containsText" text="Requirements Fully Met">
      <formula>NOT(ISERROR(SEARCH("Requirements Fully Met",F13)))</formula>
    </cfRule>
    <cfRule type="containsText" dxfId="3" priority="248" operator="containsText" text="Requirements Fully Met">
      <formula>NOT(ISERROR(SEARCH("Requirements Fully Met",F13)))</formula>
    </cfRule>
    <cfRule type="colorScale" priority="249">
      <colorScale>
        <cfvo type="min"/>
        <cfvo type="percentile" val="50"/>
        <cfvo type="max"/>
        <color rgb="FF63BE7B"/>
        <color rgb="FFFFEB84"/>
        <color rgb="FFF8696B"/>
      </colorScale>
    </cfRule>
    <cfRule type="containsText" dxfId="2" priority="250" operator="containsText" text="Requirements Substantially Met">
      <formula>NOT(ISERROR(SEARCH("Requirements Substantially Met",F13)))</formula>
    </cfRule>
    <cfRule type="containsText" dxfId="1" priority="251" operator="containsText" text="Requirements Fully Met">
      <formula>NOT(ISERROR(SEARCH("Requirements Fully Met",F13)))</formula>
    </cfRule>
    <cfRule type="containsText" dxfId="0" priority="252" operator="containsText" text="Requirements Partially Met">
      <formula>NOT(ISERROR(SEARCH("Requirements Partially Met",F13)))</formula>
    </cfRule>
  </conditionalFormatting>
  <dataValidations count="2">
    <dataValidation type="list" allowBlank="1" showInputMessage="1" showErrorMessage="1" sqref="F6 I6" xr:uid="{00000000-0002-0000-0500-000000000000}">
      <formula1>"1,2,3,4"</formula1>
    </dataValidation>
    <dataValidation type="list" allowBlank="1" showInputMessage="1" showErrorMessage="1" sqref="F13:F25" xr:uid="{00000000-0002-0000-0500-000001000000}">
      <formula1>"Requirements Fully Met,Requirements Substantially Met,Requirements Partially Met,Requirements Not Met,Not Applicable"</formula1>
    </dataValidation>
  </dataValidations>
  <pageMargins left="0.59055118110236215" right="0.59055118110236215" top="0.74803149606299213" bottom="0.74803149606299213" header="0.31496062992125984" footer="0.31496062992125984"/>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Strategic Case</vt:lpstr>
      <vt:lpstr>Economic Case</vt:lpstr>
      <vt:lpstr>Financial Case</vt:lpstr>
      <vt:lpstr>Commercial Case</vt:lpstr>
      <vt:lpstr>Management Case</vt:lpstr>
      <vt:lpstr>Summary!Print_Area</vt:lpstr>
    </vt:vector>
  </TitlesOfParts>
  <Company>TfGM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Chapman</dc:creator>
  <cp:lastModifiedBy>Jane Wilson</cp:lastModifiedBy>
  <cp:lastPrinted>2015-01-13T13:37:52Z</cp:lastPrinted>
  <dcterms:created xsi:type="dcterms:W3CDTF">2012-08-16T10:25:08Z</dcterms:created>
  <dcterms:modified xsi:type="dcterms:W3CDTF">2020-08-28T10:17:26Z</dcterms:modified>
</cp:coreProperties>
</file>